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mc:AlternateContent xmlns:mc="http://schemas.openxmlformats.org/markup-compatibility/2006">
    <mc:Choice Requires="x15">
      <x15ac:absPath xmlns:x15ac="http://schemas.microsoft.com/office/spreadsheetml/2010/11/ac" url="\\pfs\プロジェクト\P111459_H31 ASSET\06_遂行\ウェブサイト\20190422掲載ファイル\GAJより\"/>
    </mc:Choice>
  </mc:AlternateContent>
  <xr:revisionPtr revIDLastSave="0" documentId="13_ncr:1_{70E12401-8B47-44CC-BF5C-B7CAF5546EAA}" xr6:coauthVersionLast="36" xr6:coauthVersionMax="36" xr10:uidLastSave="{00000000-0000-0000-0000-000000000000}"/>
  <bookViews>
    <workbookView xWindow="0" yWindow="0" windowWidth="28800" windowHeight="12135" xr2:uid="{00000000-000D-0000-FFFF-FFFF00000000}"/>
  </bookViews>
  <sheets>
    <sheet name="単年度事業記入シート" sheetId="13" r:id="rId1"/>
    <sheet name="複数年度事業記入シート1（2カ年度）" sheetId="20" r:id="rId2"/>
    <sheet name="複数年度事業記入シート2（2019年度）" sheetId="23" r:id="rId3"/>
    <sheet name="複数年度事業記入シート3（2020年度）" sheetId="22" r:id="rId4"/>
  </sheets>
  <externalReferences>
    <externalReference r:id="rId5"/>
  </externalReferences>
  <definedNames>
    <definedName name="a" localSheetId="0">#REF!</definedName>
    <definedName name="a" localSheetId="1">#REF!</definedName>
    <definedName name="a" localSheetId="2">#REF!</definedName>
    <definedName name="a" localSheetId="3">#REF!</definedName>
    <definedName name="a">#REF!</definedName>
    <definedName name="L2Tech">[1]別添1別紙4!$I$4:$J$4</definedName>
    <definedName name="Num" localSheetId="0">#REF!</definedName>
    <definedName name="Num" localSheetId="1">#REF!</definedName>
    <definedName name="Num" localSheetId="2">#REF!</definedName>
    <definedName name="Num" localSheetId="3">#REF!</definedName>
    <definedName name="Num">#REF!</definedName>
    <definedName name="_xlnm.Print_Area" localSheetId="0">単年度事業記入シート!$A$1:$V$43</definedName>
    <definedName name="_xlnm.Print_Area" localSheetId="1">'複数年度事業記入シート1（2カ年度）'!$A$1:$V$43</definedName>
    <definedName name="_xlnm.Print_Area" localSheetId="2">'複数年度事業記入シート2（2019年度）'!$A$1:$V$40</definedName>
    <definedName name="_xlnm.Print_Area" localSheetId="3">'複数年度事業記入シート3（2020年度）'!$A$1:$V$40</definedName>
    <definedName name="番号" localSheetId="0">#REF!</definedName>
    <definedName name="番号" localSheetId="1">#REF!</definedName>
    <definedName name="番号" localSheetId="2">#REF!</definedName>
    <definedName name="番号" localSheetId="3">#REF!</definedName>
    <definedName name="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7" i="22" l="1"/>
  <c r="G17" i="20" l="1"/>
  <c r="H17" i="20"/>
  <c r="I17" i="20"/>
  <c r="G18" i="20"/>
  <c r="H18" i="20"/>
  <c r="I18" i="20"/>
  <c r="G19" i="20"/>
  <c r="H19" i="20"/>
  <c r="I19" i="20"/>
  <c r="C17" i="23" l="1"/>
  <c r="J17" i="20" l="1"/>
  <c r="K17" i="20"/>
  <c r="L17" i="20"/>
  <c r="M17" i="20"/>
  <c r="N17" i="20"/>
  <c r="O17" i="20"/>
  <c r="P17" i="20"/>
  <c r="J18" i="20"/>
  <c r="K18" i="20"/>
  <c r="L18" i="20"/>
  <c r="M18" i="20"/>
  <c r="N18" i="20"/>
  <c r="O18" i="20"/>
  <c r="P18" i="20"/>
  <c r="J19" i="20"/>
  <c r="K19" i="20"/>
  <c r="L19" i="20"/>
  <c r="M19" i="20"/>
  <c r="N19" i="20"/>
  <c r="O19" i="20"/>
  <c r="P19" i="20"/>
  <c r="H20" i="20"/>
  <c r="I20" i="20"/>
  <c r="J20" i="20"/>
  <c r="K20" i="20"/>
  <c r="L20" i="20"/>
  <c r="M20" i="20"/>
  <c r="N20" i="20"/>
  <c r="O20" i="20"/>
  <c r="P20" i="20"/>
  <c r="H21" i="20"/>
  <c r="I21" i="20"/>
  <c r="J21" i="20"/>
  <c r="K21" i="20"/>
  <c r="L21" i="20"/>
  <c r="M21" i="20"/>
  <c r="N21" i="20"/>
  <c r="O21" i="20"/>
  <c r="P21" i="20"/>
  <c r="H22" i="20"/>
  <c r="I22" i="20"/>
  <c r="J22" i="20"/>
  <c r="K22" i="20"/>
  <c r="L22" i="20"/>
  <c r="M22" i="20"/>
  <c r="N22" i="20"/>
  <c r="O22" i="20"/>
  <c r="P22" i="20"/>
  <c r="H23" i="20"/>
  <c r="I23" i="20"/>
  <c r="J23" i="20"/>
  <c r="K23" i="20"/>
  <c r="L23" i="20"/>
  <c r="M23" i="20"/>
  <c r="N23" i="20"/>
  <c r="O23" i="20"/>
  <c r="P23" i="20"/>
  <c r="H24" i="20"/>
  <c r="I24" i="20"/>
  <c r="J24" i="20"/>
  <c r="K24" i="20"/>
  <c r="L24" i="20"/>
  <c r="M24" i="20"/>
  <c r="N24" i="20"/>
  <c r="O24" i="20"/>
  <c r="P24" i="20"/>
  <c r="H25" i="20"/>
  <c r="I25" i="20"/>
  <c r="J25" i="20"/>
  <c r="K25" i="20"/>
  <c r="L25" i="20"/>
  <c r="M25" i="20"/>
  <c r="N25" i="20"/>
  <c r="O25" i="20"/>
  <c r="P25" i="20"/>
  <c r="H26" i="20"/>
  <c r="I26" i="20"/>
  <c r="J26" i="20"/>
  <c r="K26" i="20"/>
  <c r="L26" i="20"/>
  <c r="M26" i="20"/>
  <c r="N26" i="20"/>
  <c r="O26" i="20"/>
  <c r="P26" i="20"/>
  <c r="H27" i="20"/>
  <c r="I27" i="20"/>
  <c r="J27" i="20"/>
  <c r="K27" i="20"/>
  <c r="L27" i="20"/>
  <c r="M27" i="20"/>
  <c r="N27" i="20"/>
  <c r="O27" i="20"/>
  <c r="P27" i="20"/>
  <c r="H28" i="20"/>
  <c r="I28" i="20"/>
  <c r="J28" i="20"/>
  <c r="K28" i="20"/>
  <c r="L28" i="20"/>
  <c r="M28" i="20"/>
  <c r="N28" i="20"/>
  <c r="O28" i="20"/>
  <c r="P28" i="20"/>
  <c r="H29" i="20"/>
  <c r="I29" i="20"/>
  <c r="J29" i="20"/>
  <c r="K29" i="20"/>
  <c r="L29" i="20"/>
  <c r="M29" i="20"/>
  <c r="N29" i="20"/>
  <c r="O29" i="20"/>
  <c r="P29" i="20"/>
  <c r="H30" i="20"/>
  <c r="I30" i="20"/>
  <c r="J30" i="20"/>
  <c r="K30" i="20"/>
  <c r="L30" i="20"/>
  <c r="M30" i="20"/>
  <c r="N30" i="20"/>
  <c r="O30" i="20"/>
  <c r="P30" i="20"/>
  <c r="H31" i="20"/>
  <c r="I31" i="20"/>
  <c r="J31" i="20"/>
  <c r="K31" i="20"/>
  <c r="L31" i="20"/>
  <c r="M31" i="20"/>
  <c r="N31" i="20"/>
  <c r="O31" i="20"/>
  <c r="P31" i="20"/>
  <c r="H32" i="20"/>
  <c r="I32" i="20"/>
  <c r="J32" i="20"/>
  <c r="K32" i="20"/>
  <c r="L32" i="20"/>
  <c r="M32" i="20"/>
  <c r="N32" i="20"/>
  <c r="O32" i="20"/>
  <c r="P32" i="20"/>
  <c r="H33" i="20"/>
  <c r="I33" i="20"/>
  <c r="J33" i="20"/>
  <c r="K33" i="20"/>
  <c r="L33" i="20"/>
  <c r="M33" i="20"/>
  <c r="N33" i="20"/>
  <c r="O33" i="20"/>
  <c r="P33" i="20"/>
  <c r="H34" i="20"/>
  <c r="I34" i="20"/>
  <c r="J34" i="20"/>
  <c r="K34" i="20"/>
  <c r="L34" i="20"/>
  <c r="M34" i="20"/>
  <c r="N34" i="20"/>
  <c r="O34" i="20"/>
  <c r="P34" i="20"/>
  <c r="H35" i="20"/>
  <c r="I35" i="20"/>
  <c r="J35" i="20"/>
  <c r="K35" i="20"/>
  <c r="L35" i="20"/>
  <c r="M35" i="20"/>
  <c r="N35" i="20"/>
  <c r="O35" i="20"/>
  <c r="P35" i="20"/>
  <c r="H36" i="20"/>
  <c r="I36" i="20"/>
  <c r="J36" i="20"/>
  <c r="K36" i="20"/>
  <c r="L36" i="20"/>
  <c r="M36" i="20"/>
  <c r="N36" i="20"/>
  <c r="O36" i="20"/>
  <c r="P36" i="20"/>
  <c r="G20" i="20"/>
  <c r="G21" i="20"/>
  <c r="G22" i="20"/>
  <c r="G23" i="20"/>
  <c r="G24" i="20"/>
  <c r="G25" i="20"/>
  <c r="G26" i="20"/>
  <c r="G27" i="20"/>
  <c r="G28" i="20"/>
  <c r="G29" i="20"/>
  <c r="G30" i="20"/>
  <c r="G31" i="20"/>
  <c r="G32" i="20"/>
  <c r="G33" i="20"/>
  <c r="G34" i="20"/>
  <c r="G35" i="20"/>
  <c r="G36" i="20"/>
  <c r="C19" i="22"/>
  <c r="D19" i="22"/>
  <c r="C21" i="22"/>
  <c r="D21" i="22"/>
  <c r="C23" i="22"/>
  <c r="D23" i="22"/>
  <c r="C25" i="22"/>
  <c r="D25" i="22"/>
  <c r="C27" i="22"/>
  <c r="D27" i="22"/>
  <c r="C29" i="22"/>
  <c r="D29" i="22"/>
  <c r="C31" i="22"/>
  <c r="D31" i="22"/>
  <c r="C33" i="22"/>
  <c r="D33" i="22"/>
  <c r="C35" i="22"/>
  <c r="D35" i="22"/>
  <c r="P37" i="23"/>
  <c r="O37" i="23"/>
  <c r="N37" i="23"/>
  <c r="M37" i="23"/>
  <c r="L37" i="23"/>
  <c r="K37" i="23"/>
  <c r="J37" i="23"/>
  <c r="I37" i="23"/>
  <c r="H37" i="23"/>
  <c r="G37" i="23"/>
  <c r="Q36" i="23"/>
  <c r="F36" i="23"/>
  <c r="Q35" i="23"/>
  <c r="F35" i="23"/>
  <c r="D35" i="23"/>
  <c r="C35" i="23"/>
  <c r="Q34" i="23"/>
  <c r="F34" i="23"/>
  <c r="Q33" i="23"/>
  <c r="F33" i="23"/>
  <c r="D33" i="23"/>
  <c r="C33" i="23"/>
  <c r="Q32" i="23"/>
  <c r="F32" i="23"/>
  <c r="Q31" i="23"/>
  <c r="F31" i="23"/>
  <c r="D31" i="23"/>
  <c r="C31" i="23"/>
  <c r="Q30" i="23"/>
  <c r="F30" i="23"/>
  <c r="Q29" i="23"/>
  <c r="F29" i="23"/>
  <c r="D29" i="23"/>
  <c r="C29" i="23"/>
  <c r="Q28" i="23"/>
  <c r="F28" i="23"/>
  <c r="Q27" i="23"/>
  <c r="F27" i="23"/>
  <c r="D27" i="23"/>
  <c r="C27" i="23"/>
  <c r="Q26" i="23"/>
  <c r="F26" i="23"/>
  <c r="Q25" i="23"/>
  <c r="F25" i="23"/>
  <c r="D25" i="23"/>
  <c r="C25" i="23"/>
  <c r="Q24" i="23"/>
  <c r="F24" i="23"/>
  <c r="Q23" i="23"/>
  <c r="F23" i="23"/>
  <c r="D23" i="23"/>
  <c r="C23" i="23"/>
  <c r="Q22" i="23"/>
  <c r="F22" i="23"/>
  <c r="Q21" i="23"/>
  <c r="F21" i="23"/>
  <c r="D21" i="23"/>
  <c r="C21" i="23"/>
  <c r="Q20" i="23"/>
  <c r="F20" i="23"/>
  <c r="Q19" i="23"/>
  <c r="F19" i="23"/>
  <c r="D19" i="23"/>
  <c r="C19" i="23"/>
  <c r="Q18" i="23"/>
  <c r="F18" i="23"/>
  <c r="Q17" i="23"/>
  <c r="F17" i="23"/>
  <c r="D17" i="23"/>
  <c r="P16" i="23"/>
  <c r="O16" i="23"/>
  <c r="N16" i="23"/>
  <c r="M16" i="23"/>
  <c r="L16" i="23"/>
  <c r="K16" i="23"/>
  <c r="J16" i="23"/>
  <c r="I16" i="23"/>
  <c r="H16" i="23"/>
  <c r="I16" i="22"/>
  <c r="J16" i="22"/>
  <c r="K16" i="22"/>
  <c r="L16" i="22"/>
  <c r="M16" i="22"/>
  <c r="N16" i="22"/>
  <c r="O16" i="22"/>
  <c r="P16" i="22"/>
  <c r="H16" i="22"/>
  <c r="F18" i="22"/>
  <c r="F19" i="22"/>
  <c r="F20" i="22"/>
  <c r="F21" i="22"/>
  <c r="F22" i="22"/>
  <c r="F23" i="22"/>
  <c r="F24" i="22"/>
  <c r="F25" i="22"/>
  <c r="F26" i="22"/>
  <c r="F27" i="22"/>
  <c r="F28" i="22"/>
  <c r="F29" i="22"/>
  <c r="F30" i="22"/>
  <c r="F31" i="22"/>
  <c r="F32" i="22"/>
  <c r="F33" i="22"/>
  <c r="F34" i="22"/>
  <c r="F35" i="22"/>
  <c r="F36" i="22"/>
  <c r="F17" i="22"/>
  <c r="C17" i="22"/>
  <c r="P37" i="22"/>
  <c r="O37" i="22"/>
  <c r="N37" i="22"/>
  <c r="M37" i="22"/>
  <c r="L37" i="22"/>
  <c r="K37" i="22"/>
  <c r="J37" i="22"/>
  <c r="I37" i="22"/>
  <c r="H37" i="22"/>
  <c r="G37" i="22"/>
  <c r="Q36" i="22"/>
  <c r="Q35" i="22"/>
  <c r="Q34" i="22"/>
  <c r="Q33" i="22"/>
  <c r="R33" i="22" s="1"/>
  <c r="Q32" i="22"/>
  <c r="Q31" i="22"/>
  <c r="Q30" i="22"/>
  <c r="Q29" i="22"/>
  <c r="R29" i="22" s="1"/>
  <c r="Q28" i="22"/>
  <c r="Q27" i="22"/>
  <c r="Q26" i="22"/>
  <c r="Q25" i="22"/>
  <c r="R25" i="22" s="1"/>
  <c r="Q24" i="22"/>
  <c r="Q23" i="22"/>
  <c r="Q22" i="22"/>
  <c r="Q21" i="22"/>
  <c r="R21" i="22" s="1"/>
  <c r="Q20" i="22"/>
  <c r="Q19" i="22"/>
  <c r="Q18" i="22"/>
  <c r="Q17" i="22"/>
  <c r="P38" i="20"/>
  <c r="O38" i="20"/>
  <c r="N38" i="20"/>
  <c r="M38" i="20"/>
  <c r="L38" i="20"/>
  <c r="K38" i="20"/>
  <c r="J38" i="20"/>
  <c r="I38" i="20"/>
  <c r="H38" i="20"/>
  <c r="G38" i="20"/>
  <c r="G40" i="20" s="1"/>
  <c r="R23" i="23" l="1"/>
  <c r="R31" i="23"/>
  <c r="R19" i="22"/>
  <c r="S19" i="22" s="1"/>
  <c r="R27" i="22"/>
  <c r="R35" i="22"/>
  <c r="R21" i="23"/>
  <c r="R29" i="23"/>
  <c r="R17" i="22"/>
  <c r="R17" i="23"/>
  <c r="S17" i="23" s="1"/>
  <c r="S23" i="23"/>
  <c r="R25" i="23"/>
  <c r="S25" i="23" s="1"/>
  <c r="S31" i="23"/>
  <c r="R33" i="23"/>
  <c r="Q37" i="23"/>
  <c r="R23" i="22"/>
  <c r="S23" i="22" s="1"/>
  <c r="R31" i="22"/>
  <c r="S31" i="22" s="1"/>
  <c r="R19" i="23"/>
  <c r="S19" i="23" s="1"/>
  <c r="R27" i="23"/>
  <c r="S27" i="23" s="1"/>
  <c r="R35" i="23"/>
  <c r="S35" i="23" s="1"/>
  <c r="O37" i="20"/>
  <c r="O39" i="20" s="1"/>
  <c r="Q20" i="20"/>
  <c r="Q28" i="20"/>
  <c r="K37" i="20"/>
  <c r="K39" i="20" s="1"/>
  <c r="Q36" i="20"/>
  <c r="I38" i="23"/>
  <c r="I39" i="23" s="1"/>
  <c r="Q32" i="20"/>
  <c r="Q24" i="20"/>
  <c r="M37" i="20"/>
  <c r="M39" i="20" s="1"/>
  <c r="Q35" i="20"/>
  <c r="Q27" i="20"/>
  <c r="R27" i="20" s="1"/>
  <c r="S27" i="20" s="1"/>
  <c r="G41" i="20"/>
  <c r="G42" i="20" s="1"/>
  <c r="I37" i="20"/>
  <c r="I39" i="20" s="1"/>
  <c r="Q19" i="20"/>
  <c r="N37" i="20"/>
  <c r="N39" i="20" s="1"/>
  <c r="J37" i="20"/>
  <c r="J39" i="20" s="1"/>
  <c r="Q34" i="20"/>
  <c r="Q30" i="20"/>
  <c r="Q26" i="20"/>
  <c r="Q22" i="20"/>
  <c r="Q18" i="20"/>
  <c r="Q31" i="20"/>
  <c r="Q23" i="20"/>
  <c r="P37" i="20"/>
  <c r="P39" i="20" s="1"/>
  <c r="L37" i="20"/>
  <c r="L39" i="20" s="1"/>
  <c r="Q17" i="20"/>
  <c r="J38" i="23"/>
  <c r="J39" i="23" s="1"/>
  <c r="M38" i="22"/>
  <c r="M39" i="22" s="1"/>
  <c r="M38" i="23"/>
  <c r="M39" i="23" s="1"/>
  <c r="P38" i="23"/>
  <c r="P39" i="23" s="1"/>
  <c r="N38" i="23"/>
  <c r="N39" i="23" s="1"/>
  <c r="J38" i="22"/>
  <c r="J39" i="22" s="1"/>
  <c r="H37" i="20"/>
  <c r="H39" i="20" s="1"/>
  <c r="Q33" i="20"/>
  <c r="Q29" i="20"/>
  <c r="Q25" i="20"/>
  <c r="Q21" i="20"/>
  <c r="G37" i="20"/>
  <c r="Q38" i="20"/>
  <c r="N38" i="22"/>
  <c r="N39" i="22" s="1"/>
  <c r="S27" i="22"/>
  <c r="S35" i="22"/>
  <c r="P38" i="22"/>
  <c r="P39" i="22" s="1"/>
  <c r="S21" i="23"/>
  <c r="S29" i="23"/>
  <c r="S33" i="23"/>
  <c r="G38" i="23"/>
  <c r="G39" i="23" s="1"/>
  <c r="K38" i="23"/>
  <c r="K39" i="23" s="1"/>
  <c r="O38" i="23"/>
  <c r="O39" i="23" s="1"/>
  <c r="H38" i="23"/>
  <c r="H39" i="23" s="1"/>
  <c r="L38" i="23"/>
  <c r="L39" i="23" s="1"/>
  <c r="G38" i="22"/>
  <c r="G39" i="22" s="1"/>
  <c r="K38" i="22"/>
  <c r="K39" i="22" s="1"/>
  <c r="O38" i="22"/>
  <c r="O39" i="22" s="1"/>
  <c r="H38" i="22"/>
  <c r="H39" i="22" s="1"/>
  <c r="L38" i="22"/>
  <c r="L39" i="22" s="1"/>
  <c r="S21" i="22"/>
  <c r="S25" i="22"/>
  <c r="S29" i="22"/>
  <c r="S33" i="22"/>
  <c r="I38" i="22"/>
  <c r="I39" i="22" s="1"/>
  <c r="Q37" i="22"/>
  <c r="R33" i="20" l="1"/>
  <c r="S33" i="20" s="1"/>
  <c r="R25" i="20"/>
  <c r="S25" i="20" s="1"/>
  <c r="R17" i="20"/>
  <c r="S17" i="20" s="1"/>
  <c r="R37" i="22"/>
  <c r="S17" i="22"/>
  <c r="S37" i="22" s="1"/>
  <c r="S38" i="22" s="1"/>
  <c r="R29" i="20"/>
  <c r="S29" i="20" s="1"/>
  <c r="R19" i="20"/>
  <c r="S19" i="20" s="1"/>
  <c r="R37" i="23"/>
  <c r="R35" i="20"/>
  <c r="S35" i="20" s="1"/>
  <c r="R23" i="20"/>
  <c r="S23" i="20" s="1"/>
  <c r="R21" i="20"/>
  <c r="S21" i="20" s="1"/>
  <c r="Q37" i="20"/>
  <c r="R31" i="20"/>
  <c r="S31" i="20" s="1"/>
  <c r="G39" i="20"/>
  <c r="Q39" i="20" s="1"/>
  <c r="Q39" i="23"/>
  <c r="Q38" i="23"/>
  <c r="S37" i="23"/>
  <c r="S38" i="23" s="1"/>
  <c r="Q38" i="22"/>
  <c r="Q39" i="22"/>
  <c r="S37" i="20" l="1"/>
  <c r="S38" i="20" s="1"/>
  <c r="R37" i="20"/>
  <c r="G38" i="13"/>
  <c r="G40" i="13" s="1"/>
  <c r="G41" i="13" l="1"/>
  <c r="G42" i="13" s="1"/>
  <c r="P38" i="13"/>
  <c r="O38" i="13"/>
  <c r="N38" i="13"/>
  <c r="M38" i="13"/>
  <c r="L38" i="13"/>
  <c r="K38" i="13"/>
  <c r="J38" i="13"/>
  <c r="I38" i="13"/>
  <c r="H38" i="13"/>
  <c r="P37" i="13"/>
  <c r="O37" i="13"/>
  <c r="N37" i="13"/>
  <c r="M37" i="13"/>
  <c r="L37" i="13"/>
  <c r="K37" i="13"/>
  <c r="J37" i="13"/>
  <c r="I37" i="13"/>
  <c r="H37" i="13"/>
  <c r="G37" i="13"/>
  <c r="Q36" i="13"/>
  <c r="Q35" i="13"/>
  <c r="Q34" i="13"/>
  <c r="Q33" i="13"/>
  <c r="Q32" i="13"/>
  <c r="Q31" i="13"/>
  <c r="Q30" i="13"/>
  <c r="Q29" i="13"/>
  <c r="Q28" i="13"/>
  <c r="Q27" i="13"/>
  <c r="Q26" i="13"/>
  <c r="Q25" i="13"/>
  <c r="Q24" i="13"/>
  <c r="Q23" i="13"/>
  <c r="Q22" i="13"/>
  <c r="Q21" i="13"/>
  <c r="Q20" i="13"/>
  <c r="Q19" i="13"/>
  <c r="Q18" i="13"/>
  <c r="Q17" i="13"/>
  <c r="R17" i="13" l="1"/>
  <c r="R21" i="13"/>
  <c r="S21" i="13" s="1"/>
  <c r="R25" i="13"/>
  <c r="S25" i="13" s="1"/>
  <c r="R29" i="13"/>
  <c r="S29" i="13" s="1"/>
  <c r="R33" i="13"/>
  <c r="S33" i="13" s="1"/>
  <c r="J39" i="13"/>
  <c r="R23" i="13"/>
  <c r="S23" i="13" s="1"/>
  <c r="R31" i="13"/>
  <c r="S31" i="13" s="1"/>
  <c r="R19" i="13"/>
  <c r="S19" i="13" s="1"/>
  <c r="R27" i="13"/>
  <c r="S27" i="13" s="1"/>
  <c r="R35" i="13"/>
  <c r="S35" i="13" s="1"/>
  <c r="K39" i="13"/>
  <c r="O39" i="13"/>
  <c r="H39" i="13"/>
  <c r="L39" i="13"/>
  <c r="P39" i="13"/>
  <c r="I39" i="13"/>
  <c r="M39" i="13"/>
  <c r="Q38" i="13"/>
  <c r="Q37" i="13"/>
  <c r="N39" i="13"/>
  <c r="S17" i="13"/>
  <c r="G39" i="13"/>
  <c r="R37" i="13" l="1"/>
  <c r="S37" i="13"/>
  <c r="S38" i="13" s="1"/>
  <c r="Q39" i="13"/>
</calcChain>
</file>

<file path=xl/sharedStrings.xml><?xml version="1.0" encoding="utf-8"?>
<sst xmlns="http://schemas.openxmlformats.org/spreadsheetml/2006/main" count="277" uniqueCount="73">
  <si>
    <t>材料費</t>
    <rPh sb="0" eb="3">
      <t>ザイリョウヒ</t>
    </rPh>
    <phoneticPr fontId="3"/>
  </si>
  <si>
    <t>機器内容</t>
    <rPh sb="0" eb="2">
      <t>キキ</t>
    </rPh>
    <rPh sb="2" eb="4">
      <t>ナイヨウ</t>
    </rPh>
    <phoneticPr fontId="3"/>
  </si>
  <si>
    <t>区分</t>
    <rPh sb="0" eb="2">
      <t>クブン</t>
    </rPh>
    <phoneticPr fontId="3"/>
  </si>
  <si>
    <t>補助金額（円）</t>
    <rPh sb="0" eb="2">
      <t>ホジョ</t>
    </rPh>
    <rPh sb="2" eb="3">
      <t>キン</t>
    </rPh>
    <rPh sb="3" eb="4">
      <t>ガク</t>
    </rPh>
    <rPh sb="5" eb="6">
      <t>エン</t>
    </rPh>
    <phoneticPr fontId="3"/>
  </si>
  <si>
    <t>No.</t>
    <phoneticPr fontId="3"/>
  </si>
  <si>
    <t>設備名</t>
    <rPh sb="0" eb="2">
      <t>セツビ</t>
    </rPh>
    <rPh sb="2" eb="3">
      <t>メイ</t>
    </rPh>
    <phoneticPr fontId="3"/>
  </si>
  <si>
    <t>金額合計</t>
    <rPh sb="0" eb="2">
      <t>キンガク</t>
    </rPh>
    <rPh sb="2" eb="4">
      <t>ゴウケイ</t>
    </rPh>
    <phoneticPr fontId="3"/>
  </si>
  <si>
    <t>備考</t>
    <rPh sb="0" eb="2">
      <t>ビコウ</t>
    </rPh>
    <phoneticPr fontId="3"/>
  </si>
  <si>
    <t>L2-Tech</t>
    <phoneticPr fontId="3"/>
  </si>
  <si>
    <t>付帯機器</t>
    <rPh sb="0" eb="2">
      <t>フタイ</t>
    </rPh>
    <rPh sb="2" eb="4">
      <t>キキ</t>
    </rPh>
    <phoneticPr fontId="3"/>
  </si>
  <si>
    <t>合計（費目合計、総合計）　　　</t>
    <phoneticPr fontId="3"/>
  </si>
  <si>
    <t>◆本シートの作業手順</t>
    <rPh sb="1" eb="2">
      <t>ホン</t>
    </rPh>
    <rPh sb="6" eb="8">
      <t>サギョウ</t>
    </rPh>
    <rPh sb="8" eb="10">
      <t>テジュン</t>
    </rPh>
    <phoneticPr fontId="2"/>
  </si>
  <si>
    <t>本体及び
直属機器</t>
    <rPh sb="0" eb="2">
      <t>ホンタイ</t>
    </rPh>
    <rPh sb="2" eb="3">
      <t>オヨ</t>
    </rPh>
    <rPh sb="5" eb="7">
      <t>チョクゾク</t>
    </rPh>
    <rPh sb="7" eb="9">
      <t>キキ</t>
    </rPh>
    <phoneticPr fontId="3"/>
  </si>
  <si>
    <t>設備金額小計</t>
    <rPh sb="0" eb="2">
      <t>セツビ</t>
    </rPh>
    <rPh sb="2" eb="4">
      <t>キンガク</t>
    </rPh>
    <rPh sb="4" eb="6">
      <t>ショウケイ</t>
    </rPh>
    <phoneticPr fontId="3"/>
  </si>
  <si>
    <t>設備金額合計</t>
    <rPh sb="0" eb="2">
      <t>セツビ</t>
    </rPh>
    <rPh sb="2" eb="4">
      <t>キンガク</t>
    </rPh>
    <rPh sb="4" eb="6">
      <t>ゴウケイ</t>
    </rPh>
    <phoneticPr fontId="3"/>
  </si>
  <si>
    <t>　　設備金額小計の［本体及び直属機器×1/2+付帯機器×1/3］</t>
    <rPh sb="2" eb="4">
      <t>セツビ</t>
    </rPh>
    <phoneticPr fontId="2"/>
  </si>
  <si>
    <t>◆注意事項</t>
    <rPh sb="1" eb="3">
      <t>チュウイ</t>
    </rPh>
    <rPh sb="3" eb="5">
      <t>ジコウ</t>
    </rPh>
    <phoneticPr fontId="2"/>
  </si>
  <si>
    <t>　注１：色の付いているカラムは保護されていますので入力や変更はできません。</t>
    <rPh sb="1" eb="2">
      <t>チュウ</t>
    </rPh>
    <rPh sb="4" eb="5">
      <t>イロ</t>
    </rPh>
    <rPh sb="6" eb="7">
      <t>ツ</t>
    </rPh>
    <rPh sb="15" eb="17">
      <t>ホゴ</t>
    </rPh>
    <rPh sb="25" eb="27">
      <t>ニュウリョク</t>
    </rPh>
    <rPh sb="28" eb="30">
      <t>ヘンコウ</t>
    </rPh>
    <phoneticPr fontId="2"/>
  </si>
  <si>
    <t>補助金額
（千円未満切捨て）</t>
    <rPh sb="3" eb="4">
      <t>ガク</t>
    </rPh>
    <phoneticPr fontId="3"/>
  </si>
  <si>
    <t>備考　(資料番号等）</t>
    <rPh sb="0" eb="2">
      <t>ビコウ</t>
    </rPh>
    <rPh sb="4" eb="6">
      <t>シリョウ</t>
    </rPh>
    <rPh sb="6" eb="8">
      <t>バンゴウ</t>
    </rPh>
    <rPh sb="8" eb="9">
      <t>トウ</t>
    </rPh>
    <phoneticPr fontId="3"/>
  </si>
  <si>
    <t>◆補助金計算式の内容</t>
    <phoneticPr fontId="2"/>
  </si>
  <si>
    <t xml:space="preserve"> 別添２で用いる数値 
　（使用箇所を赤字で記載）</t>
    <rPh sb="1" eb="3">
      <t>ベッテン</t>
    </rPh>
    <phoneticPr fontId="2"/>
  </si>
  <si>
    <t>　①</t>
    <phoneticPr fontId="2"/>
  </si>
  <si>
    <t xml:space="preserve">　② </t>
    <phoneticPr fontId="2"/>
  </si>
  <si>
    <t>　③　</t>
    <phoneticPr fontId="2"/>
  </si>
  <si>
    <r>
      <t xml:space="preserve">　④ </t>
    </r>
    <r>
      <rPr>
        <b/>
        <sz val="11"/>
        <rFont val="ＭＳ Ｐゴシック"/>
        <family val="3"/>
        <charset val="128"/>
      </rPr>
      <t xml:space="preserve"> </t>
    </r>
    <phoneticPr fontId="2"/>
  </si>
  <si>
    <t>　⑤　</t>
    <phoneticPr fontId="2"/>
  </si>
  <si>
    <t>　⑥　</t>
    <phoneticPr fontId="2"/>
  </si>
  <si>
    <t>　　設備金額合計×1/3</t>
    <phoneticPr fontId="2"/>
  </si>
  <si>
    <r>
      <rPr>
        <b/>
        <sz val="11"/>
        <rFont val="ＭＳ Ｐゴシック"/>
        <family val="3"/>
        <charset val="128"/>
      </rPr>
      <t>［機器内容］</t>
    </r>
    <r>
      <rPr>
        <sz val="11"/>
        <rFont val="ＭＳ Ｐゴシック"/>
        <family val="3"/>
        <charset val="128"/>
      </rPr>
      <t>欄に、各補助対象設備の主要構成機器を、</t>
    </r>
    <r>
      <rPr>
        <b/>
        <sz val="11"/>
        <rFont val="ＭＳ Ｐゴシック"/>
        <family val="3"/>
        <charset val="128"/>
      </rPr>
      <t>［区分］欄の　「本体及び直属機器」</t>
    </r>
    <r>
      <rPr>
        <sz val="11"/>
        <rFont val="ＭＳ Ｐゴシック"/>
        <family val="3"/>
        <charset val="128"/>
      </rPr>
      <t>と</t>
    </r>
    <r>
      <rPr>
        <b/>
        <sz val="11"/>
        <rFont val="ＭＳ Ｐゴシック"/>
        <family val="3"/>
        <charset val="128"/>
      </rPr>
      <t>「付帯機器」</t>
    </r>
    <r>
      <rPr>
        <sz val="11"/>
        <rFont val="ＭＳ Ｐゴシック"/>
        <family val="3"/>
        <charset val="128"/>
      </rPr>
      <t>に分類して記入する。</t>
    </r>
    <rPh sb="9" eb="10">
      <t>カク</t>
    </rPh>
    <rPh sb="10" eb="12">
      <t>ホジョ</t>
    </rPh>
    <rPh sb="12" eb="14">
      <t>タイショウ</t>
    </rPh>
    <rPh sb="14" eb="16">
      <t>セツビ</t>
    </rPh>
    <rPh sb="17" eb="19">
      <t>シュヨウ</t>
    </rPh>
    <rPh sb="19" eb="21">
      <t>コウセイ</t>
    </rPh>
    <rPh sb="21" eb="23">
      <t>キキ</t>
    </rPh>
    <rPh sb="26" eb="28">
      <t>クブン</t>
    </rPh>
    <rPh sb="29" eb="30">
      <t>ラン</t>
    </rPh>
    <phoneticPr fontId="2"/>
  </si>
  <si>
    <r>
      <rPr>
        <b/>
        <sz val="11"/>
        <rFont val="ＭＳ Ｐゴシック"/>
        <family val="3"/>
        <charset val="128"/>
      </rPr>
      <t>［経費費目・細分］</t>
    </r>
    <r>
      <rPr>
        <sz val="11"/>
        <rFont val="ＭＳ Ｐゴシック"/>
        <family val="3"/>
        <charset val="128"/>
      </rPr>
      <t>欄の1行目に、別紙2経費内訳に記載する費目・細分名を記入する。（材料費は左端に固定）</t>
    </r>
    <rPh sb="1" eb="3">
      <t>ケイヒ</t>
    </rPh>
    <rPh sb="3" eb="5">
      <t>ヒモク</t>
    </rPh>
    <rPh sb="6" eb="8">
      <t>サイブン</t>
    </rPh>
    <rPh sb="9" eb="10">
      <t>ラン</t>
    </rPh>
    <rPh sb="12" eb="14">
      <t>ギョウメ</t>
    </rPh>
    <rPh sb="16" eb="18">
      <t>ベッシ</t>
    </rPh>
    <rPh sb="19" eb="21">
      <t>ケイヒ</t>
    </rPh>
    <rPh sb="21" eb="23">
      <t>ウチワケ</t>
    </rPh>
    <rPh sb="24" eb="26">
      <t>キサイ</t>
    </rPh>
    <rPh sb="28" eb="30">
      <t>ヒモク</t>
    </rPh>
    <rPh sb="31" eb="33">
      <t>サイブン</t>
    </rPh>
    <rPh sb="33" eb="34">
      <t>メイ</t>
    </rPh>
    <rPh sb="35" eb="37">
      <t>キニュウ</t>
    </rPh>
    <rPh sb="41" eb="43">
      <t>ザイリョウ</t>
    </rPh>
    <rPh sb="43" eb="44">
      <t>ヒ</t>
    </rPh>
    <rPh sb="45" eb="47">
      <t>ヒダリハシ</t>
    </rPh>
    <rPh sb="48" eb="50">
      <t>コテイ</t>
    </rPh>
    <phoneticPr fontId="2"/>
  </si>
  <si>
    <r>
      <rPr>
        <b/>
        <sz val="11"/>
        <rFont val="ＭＳ Ｐゴシック"/>
        <family val="3"/>
        <charset val="128"/>
      </rPr>
      <t>［経費費目・細分］</t>
    </r>
    <r>
      <rPr>
        <sz val="11"/>
        <rFont val="ＭＳ Ｐゴシック"/>
        <family val="3"/>
        <charset val="128"/>
      </rPr>
      <t>欄に、各補助対象設備の各費目・細分に該当する費用を入力する。</t>
    </r>
    <rPh sb="12" eb="13">
      <t>カク</t>
    </rPh>
    <rPh sb="13" eb="15">
      <t>ホジョ</t>
    </rPh>
    <rPh sb="15" eb="17">
      <t>タイショウ</t>
    </rPh>
    <rPh sb="17" eb="19">
      <t>セツビ</t>
    </rPh>
    <rPh sb="20" eb="21">
      <t>カク</t>
    </rPh>
    <rPh sb="21" eb="23">
      <t>ヒモク</t>
    </rPh>
    <rPh sb="24" eb="26">
      <t>サイブン</t>
    </rPh>
    <rPh sb="27" eb="29">
      <t>ガイトウ</t>
    </rPh>
    <rPh sb="31" eb="33">
      <t>ヒヨウ</t>
    </rPh>
    <rPh sb="34" eb="36">
      <t>ニュウリョク</t>
    </rPh>
    <phoneticPr fontId="2"/>
  </si>
  <si>
    <t>①</t>
    <phoneticPr fontId="2"/>
  </si>
  <si>
    <t>◆ 複数年度事業の作業手順</t>
    <rPh sb="2" eb="4">
      <t>フクスウ</t>
    </rPh>
    <rPh sb="4" eb="6">
      <t>ネンド</t>
    </rPh>
    <rPh sb="6" eb="8">
      <t>ジギョウ</t>
    </rPh>
    <rPh sb="9" eb="11">
      <t>サギョウ</t>
    </rPh>
    <rPh sb="11" eb="13">
      <t>テジュン</t>
    </rPh>
    <phoneticPr fontId="2"/>
  </si>
  <si>
    <r>
      <rPr>
        <b/>
        <sz val="11"/>
        <rFont val="ＭＳ Ｐゴシック"/>
        <family val="3"/>
        <charset val="128"/>
      </rPr>
      <t>［設備名］</t>
    </r>
    <r>
      <rPr>
        <sz val="11"/>
        <rFont val="ＭＳ Ｐゴシック"/>
        <family val="3"/>
        <charset val="128"/>
      </rPr>
      <t>欄に、別添１P2「導入する設備一覧」に記載した補助対象設備名を全て記入する。</t>
    </r>
    <rPh sb="5" eb="6">
      <t>ラン</t>
    </rPh>
    <rPh sb="8" eb="10">
      <t>ベッテン</t>
    </rPh>
    <rPh sb="14" eb="16">
      <t>ドウニュウ</t>
    </rPh>
    <rPh sb="18" eb="20">
      <t>セツビ</t>
    </rPh>
    <rPh sb="20" eb="22">
      <t>イチラン</t>
    </rPh>
    <rPh sb="24" eb="26">
      <t>キサイ</t>
    </rPh>
    <rPh sb="28" eb="30">
      <t>ホジョ</t>
    </rPh>
    <rPh sb="30" eb="32">
      <t>タイショウ</t>
    </rPh>
    <rPh sb="32" eb="34">
      <t>セツビ</t>
    </rPh>
    <rPh sb="34" eb="35">
      <t>ナ</t>
    </rPh>
    <rPh sb="36" eb="37">
      <t>スベ</t>
    </rPh>
    <rPh sb="38" eb="40">
      <t>キニュウ</t>
    </rPh>
    <phoneticPr fontId="2"/>
  </si>
  <si>
    <t>全設備の本体及び直属機器＝（B)</t>
    <rPh sb="0" eb="1">
      <t>ゼン</t>
    </rPh>
    <rPh sb="1" eb="3">
      <t>セツビ</t>
    </rPh>
    <rPh sb="4" eb="6">
      <t>ホンタイ</t>
    </rPh>
    <rPh sb="6" eb="7">
      <t>オヨ</t>
    </rPh>
    <rPh sb="8" eb="10">
      <t>チョクゾク</t>
    </rPh>
    <rPh sb="10" eb="12">
      <t>キキ</t>
    </rPh>
    <phoneticPr fontId="3"/>
  </si>
  <si>
    <t>内訳集計
（補助率1/2　ｖｓ　補助率1/3)</t>
    <rPh sb="0" eb="2">
      <t>ウチワケ</t>
    </rPh>
    <rPh sb="2" eb="4">
      <t>シュウケイ</t>
    </rPh>
    <rPh sb="6" eb="9">
      <t>ホジョリツ</t>
    </rPh>
    <rPh sb="16" eb="19">
      <t>ホジョリツ</t>
    </rPh>
    <phoneticPr fontId="3"/>
  </si>
  <si>
    <r>
      <rPr>
        <b/>
        <sz val="11"/>
        <rFont val="ＭＳ Ｐゴシック"/>
        <family val="3"/>
        <charset val="128"/>
      </rPr>
      <t>［機器判別］</t>
    </r>
    <r>
      <rPr>
        <sz val="11"/>
        <rFont val="ＭＳ Ｐゴシック"/>
        <family val="3"/>
        <charset val="128"/>
      </rPr>
      <t>欄に、ASSET事業対象製品である場合は、”１”を記入する。（半角数字）</t>
    </r>
    <rPh sb="14" eb="16">
      <t>ジギョウ</t>
    </rPh>
    <rPh sb="16" eb="18">
      <t>タイショウ</t>
    </rPh>
    <rPh sb="18" eb="20">
      <t>セイヒン</t>
    </rPh>
    <rPh sb="23" eb="25">
      <t>バアイ</t>
    </rPh>
    <rPh sb="31" eb="33">
      <t>キニュウ</t>
    </rPh>
    <rPh sb="37" eb="39">
      <t>ハンカク</t>
    </rPh>
    <rPh sb="39" eb="41">
      <t>スウジ</t>
    </rPh>
    <phoneticPr fontId="2"/>
  </si>
  <si>
    <t>　注3：設備名が１０を超えてこのシートには書ききれない場合は協会に連絡ください。</t>
    <rPh sb="1" eb="2">
      <t>チュウ</t>
    </rPh>
    <rPh sb="4" eb="6">
      <t>セツビ</t>
    </rPh>
    <rPh sb="6" eb="7">
      <t>メイ</t>
    </rPh>
    <rPh sb="11" eb="12">
      <t>コ</t>
    </rPh>
    <rPh sb="21" eb="22">
      <t>カ</t>
    </rPh>
    <rPh sb="27" eb="29">
      <t>バアイ</t>
    </rPh>
    <rPh sb="30" eb="32">
      <t>キョウカイ</t>
    </rPh>
    <rPh sb="33" eb="35">
      <t>レンラク</t>
    </rPh>
    <phoneticPr fontId="2"/>
  </si>
  <si>
    <t>・機器判別=1（ASSET事業対象製品）の場合　　　</t>
    <rPh sb="13" eb="15">
      <t>ジギョウ</t>
    </rPh>
    <rPh sb="15" eb="17">
      <t>タイショウ</t>
    </rPh>
    <rPh sb="17" eb="19">
      <t>セイヒン</t>
    </rPh>
    <rPh sb="21" eb="23">
      <t>バアイ</t>
    </rPh>
    <phoneticPr fontId="2"/>
  </si>
  <si>
    <t>・機器判別≠1（ASSET事業対象製品以外）の場合　</t>
    <rPh sb="13" eb="15">
      <t>ジギョウ</t>
    </rPh>
    <rPh sb="15" eb="17">
      <t>タイショウ</t>
    </rPh>
    <rPh sb="17" eb="19">
      <t>セイヒン</t>
    </rPh>
    <rPh sb="19" eb="21">
      <t>イガイ</t>
    </rPh>
    <phoneticPr fontId="2"/>
  </si>
  <si>
    <r>
      <rPr>
        <u val="singleAccounting"/>
        <sz val="11"/>
        <rFont val="ＭＳ Ｐゴシック"/>
        <family val="3"/>
        <charset val="128"/>
      </rPr>
      <t>機器判別</t>
    </r>
    <r>
      <rPr>
        <sz val="10"/>
        <rFont val="ＭＳ Ｐゴシック"/>
        <family val="3"/>
        <charset val="128"/>
      </rPr>
      <t xml:space="preserve">
1=ASSET事業対象製品 
空欄=その他</t>
    </r>
    <rPh sb="0" eb="2">
      <t>キキ</t>
    </rPh>
    <rPh sb="2" eb="4">
      <t>ハンベツ</t>
    </rPh>
    <rPh sb="12" eb="14">
      <t>ジギョウ</t>
    </rPh>
    <rPh sb="14" eb="16">
      <t>タイショウ</t>
    </rPh>
    <rPh sb="16" eb="18">
      <t>セイヒン</t>
    </rPh>
    <rPh sb="20" eb="22">
      <t>クウラン</t>
    </rPh>
    <rPh sb="25" eb="26">
      <t>タ</t>
    </rPh>
    <phoneticPr fontId="3"/>
  </si>
  <si>
    <t>ASSET事業対象製品の本体及び直属機器＝（A)</t>
    <rPh sb="5" eb="7">
      <t>ジギョウ</t>
    </rPh>
    <rPh sb="7" eb="9">
      <t>タイショウ</t>
    </rPh>
    <rPh sb="9" eb="11">
      <t>セイヒン</t>
    </rPh>
    <rPh sb="12" eb="14">
      <t>ホンタイ</t>
    </rPh>
    <rPh sb="14" eb="15">
      <t>オヨ</t>
    </rPh>
    <rPh sb="16" eb="18">
      <t>チョクゾク</t>
    </rPh>
    <rPh sb="18" eb="20">
      <t>キキ</t>
    </rPh>
    <phoneticPr fontId="3"/>
  </si>
  <si>
    <t xml:space="preserve">
ASSET事業対象製品導入比率計算</t>
    <rPh sb="6" eb="8">
      <t>ジギョウ</t>
    </rPh>
    <rPh sb="8" eb="10">
      <t>タイショウ</t>
    </rPh>
    <rPh sb="10" eb="12">
      <t>セイヒン</t>
    </rPh>
    <rPh sb="12" eb="14">
      <t>ドウニュウ</t>
    </rPh>
    <rPh sb="14" eb="16">
      <t>ヒリツ</t>
    </rPh>
    <rPh sb="16" eb="18">
      <t>ケイサン</t>
    </rPh>
    <phoneticPr fontId="3"/>
  </si>
  <si>
    <t>ASSET事業対象製品導入比率＝（A/B）　（％）　
（少数第2位切捨て）</t>
    <rPh sb="5" eb="7">
      <t>ジギョウ</t>
    </rPh>
    <rPh sb="7" eb="9">
      <t>タイショウ</t>
    </rPh>
    <rPh sb="28" eb="30">
      <t>ショウスウ</t>
    </rPh>
    <rPh sb="30" eb="31">
      <t>ダイ</t>
    </rPh>
    <rPh sb="32" eb="33">
      <t>イ</t>
    </rPh>
    <rPh sb="33" eb="35">
      <t>キリス</t>
    </rPh>
    <phoneticPr fontId="3"/>
  </si>
  <si>
    <t>⑤</t>
    <phoneticPr fontId="2"/>
  </si>
  <si>
    <t>（注：ASSET事業対象製品は設備名の後ろに(※）を付すこと）</t>
    <rPh sb="1" eb="2">
      <t>チュウ</t>
    </rPh>
    <rPh sb="8" eb="10">
      <t>ジギョウ</t>
    </rPh>
    <rPh sb="10" eb="12">
      <t>タイショウ</t>
    </rPh>
    <rPh sb="12" eb="14">
      <t>セイヒン</t>
    </rPh>
    <rPh sb="15" eb="17">
      <t>セツビ</t>
    </rPh>
    <rPh sb="17" eb="18">
      <t>メイ</t>
    </rPh>
    <rPh sb="19" eb="20">
      <t>ウシ</t>
    </rPh>
    <rPh sb="26" eb="27">
      <t>フ</t>
    </rPh>
    <phoneticPr fontId="2"/>
  </si>
  <si>
    <r>
      <t xml:space="preserve">④ </t>
    </r>
    <r>
      <rPr>
        <b/>
        <sz val="11"/>
        <rFont val="ＭＳ Ｐゴシック"/>
        <family val="3"/>
        <charset val="128"/>
      </rPr>
      <t xml:space="preserve"> </t>
    </r>
    <phoneticPr fontId="2"/>
  </si>
  <si>
    <t>②</t>
    <phoneticPr fontId="2"/>
  </si>
  <si>
    <t>③</t>
    <phoneticPr fontId="2"/>
  </si>
  <si>
    <t xml:space="preserve"> 別添１  ASSET事業対象製品導入比率を
　求める式に用いる数値</t>
    <rPh sb="1" eb="3">
      <t>ベッテン</t>
    </rPh>
    <rPh sb="11" eb="13">
      <t>ジギョウ</t>
    </rPh>
    <rPh sb="13" eb="15">
      <t>タイショウ</t>
    </rPh>
    <phoneticPr fontId="2"/>
  </si>
  <si>
    <r>
      <rPr>
        <b/>
        <sz val="11"/>
        <rFont val="ＭＳ Ｐゴシック"/>
        <family val="3"/>
        <charset val="128"/>
      </rPr>
      <t>［備考欄］</t>
    </r>
    <r>
      <rPr>
        <sz val="11"/>
        <rFont val="ＭＳ Ｐゴシック"/>
        <family val="3"/>
        <charset val="128"/>
      </rPr>
      <t>自由記述。　各費用金額の根拠（参照資料、按分率等）があれば記入する。</t>
    </r>
    <rPh sb="5" eb="7">
      <t>ジユウ</t>
    </rPh>
    <rPh sb="7" eb="9">
      <t>キジュツ</t>
    </rPh>
    <rPh sb="11" eb="12">
      <t>カク</t>
    </rPh>
    <rPh sb="20" eb="22">
      <t>サンショウ</t>
    </rPh>
    <rPh sb="22" eb="24">
      <t>シリョウ</t>
    </rPh>
    <rPh sb="25" eb="27">
      <t>アンブン</t>
    </rPh>
    <rPh sb="27" eb="28">
      <t>リツ</t>
    </rPh>
    <phoneticPr fontId="2"/>
  </si>
  <si>
    <r>
      <rPr>
        <b/>
        <sz val="11"/>
        <rFont val="ＭＳ Ｐゴシック"/>
        <family val="3"/>
        <charset val="128"/>
      </rPr>
      <t>［備考欄］</t>
    </r>
    <r>
      <rPr>
        <sz val="11"/>
        <rFont val="ＭＳ Ｐゴシック"/>
        <family val="3"/>
        <charset val="128"/>
      </rPr>
      <t>自由記述。 各費用金額の根拠（参照資料、按分率等）があれば記入する。</t>
    </r>
    <rPh sb="5" eb="7">
      <t>ジユウ</t>
    </rPh>
    <rPh sb="7" eb="9">
      <t>キジュツ</t>
    </rPh>
    <rPh sb="11" eb="12">
      <t>カク</t>
    </rPh>
    <rPh sb="20" eb="22">
      <t>サンショウ</t>
    </rPh>
    <rPh sb="22" eb="24">
      <t>シリョウ</t>
    </rPh>
    <rPh sb="25" eb="27">
      <t>アンブン</t>
    </rPh>
    <rPh sb="27" eb="28">
      <t>リツ</t>
    </rPh>
    <phoneticPr fontId="2"/>
  </si>
  <si>
    <t>　　経費費目・細分　　　</t>
    <rPh sb="2" eb="4">
      <t>ケイヒ</t>
    </rPh>
    <rPh sb="4" eb="6">
      <t>ヒモク</t>
    </rPh>
    <rPh sb="7" eb="9">
      <t>サイブン</t>
    </rPh>
    <phoneticPr fontId="3"/>
  </si>
  <si>
    <t>　　経費費目・細分　　</t>
    <rPh sb="2" eb="4">
      <t>ケイヒ</t>
    </rPh>
    <rPh sb="4" eb="6">
      <t>ヒモク</t>
    </rPh>
    <rPh sb="7" eb="9">
      <t>サイブン</t>
    </rPh>
    <phoneticPr fontId="3"/>
  </si>
  <si>
    <t>　　経費費目・細分　</t>
    <rPh sb="2" eb="4">
      <t>ケイヒ</t>
    </rPh>
    <rPh sb="4" eb="6">
      <t>ヒモク</t>
    </rPh>
    <rPh sb="7" eb="9">
      <t>サイブン</t>
    </rPh>
    <phoneticPr fontId="3"/>
  </si>
  <si>
    <t>　注2：付帯機器がある場合、工事費（労務費等・・）も記載してください。（特に根拠が無ければ材料費の按分でも良い）</t>
    <rPh sb="1" eb="2">
      <t>チュウ</t>
    </rPh>
    <rPh sb="4" eb="6">
      <t>フタイ</t>
    </rPh>
    <rPh sb="6" eb="8">
      <t>キキ</t>
    </rPh>
    <rPh sb="11" eb="13">
      <t>バアイ</t>
    </rPh>
    <rPh sb="14" eb="16">
      <t>コウジ</t>
    </rPh>
    <rPh sb="16" eb="17">
      <t>ヒ</t>
    </rPh>
    <rPh sb="18" eb="20">
      <t>ロウム</t>
    </rPh>
    <rPh sb="20" eb="21">
      <t>ヒ</t>
    </rPh>
    <rPh sb="21" eb="22">
      <t>トウ</t>
    </rPh>
    <rPh sb="26" eb="28">
      <t>キサイ</t>
    </rPh>
    <rPh sb="36" eb="37">
      <t>トク</t>
    </rPh>
    <rPh sb="38" eb="40">
      <t>コンキョ</t>
    </rPh>
    <rPh sb="41" eb="42">
      <t>ナ</t>
    </rPh>
    <rPh sb="45" eb="47">
      <t>ザイリョウ</t>
    </rPh>
    <rPh sb="47" eb="48">
      <t>ヒ</t>
    </rPh>
    <rPh sb="49" eb="51">
      <t>アンブン</t>
    </rPh>
    <rPh sb="53" eb="54">
      <t>ヨ</t>
    </rPh>
    <phoneticPr fontId="2"/>
  </si>
  <si>
    <t>　注）　複数年度事業記入シート1（2カ年度）を記入することで本シートの「設備名」「機器判別」「機器内容」「経費費目・細分」は表示されます。</t>
    <rPh sb="1" eb="2">
      <t>チュウ</t>
    </rPh>
    <rPh sb="4" eb="6">
      <t>フクスウ</t>
    </rPh>
    <rPh sb="6" eb="8">
      <t>ネンド</t>
    </rPh>
    <rPh sb="8" eb="10">
      <t>ジギョウ</t>
    </rPh>
    <rPh sb="10" eb="12">
      <t>キニュウ</t>
    </rPh>
    <rPh sb="20" eb="21">
      <t>ド</t>
    </rPh>
    <rPh sb="23" eb="25">
      <t>キニュウ</t>
    </rPh>
    <rPh sb="30" eb="31">
      <t>ホン</t>
    </rPh>
    <rPh sb="36" eb="38">
      <t>セツビ</t>
    </rPh>
    <rPh sb="38" eb="39">
      <t>メイ</t>
    </rPh>
    <rPh sb="41" eb="43">
      <t>キキ</t>
    </rPh>
    <rPh sb="43" eb="45">
      <t>ハンベツ</t>
    </rPh>
    <rPh sb="47" eb="49">
      <t>キキ</t>
    </rPh>
    <rPh sb="49" eb="51">
      <t>ナイヨウ</t>
    </rPh>
    <rPh sb="53" eb="55">
      <t>ケイヒ</t>
    </rPh>
    <rPh sb="55" eb="57">
      <t>ヒモク</t>
    </rPh>
    <rPh sb="58" eb="60">
      <t>サイブン</t>
    </rPh>
    <rPh sb="62" eb="64">
      <t>ヒョウジ</t>
    </rPh>
    <phoneticPr fontId="2"/>
  </si>
  <si>
    <t>注） 本シートに入力した各費用は、複数年度記入シート1（2カ年度）に2020年度の費用と合算されて表示されます。</t>
    <rPh sb="0" eb="1">
      <t>チュウ</t>
    </rPh>
    <rPh sb="3" eb="4">
      <t>ホン</t>
    </rPh>
    <rPh sb="8" eb="10">
      <t>ニュウリョク</t>
    </rPh>
    <rPh sb="12" eb="13">
      <t>カク</t>
    </rPh>
    <rPh sb="13" eb="15">
      <t>ヒヨウ</t>
    </rPh>
    <rPh sb="17" eb="19">
      <t>フクスウ</t>
    </rPh>
    <rPh sb="19" eb="21">
      <t>ネンド</t>
    </rPh>
    <rPh sb="21" eb="23">
      <t>キニュウ</t>
    </rPh>
    <rPh sb="30" eb="31">
      <t>ネン</t>
    </rPh>
    <rPh sb="31" eb="32">
      <t>ド</t>
    </rPh>
    <rPh sb="38" eb="39">
      <t>ネン</t>
    </rPh>
    <rPh sb="39" eb="40">
      <t>ド</t>
    </rPh>
    <rPh sb="41" eb="43">
      <t>ヒヨウ</t>
    </rPh>
    <rPh sb="44" eb="46">
      <t>ガッサン</t>
    </rPh>
    <rPh sb="49" eb="51">
      <t>ヒョウジ</t>
    </rPh>
    <phoneticPr fontId="2"/>
  </si>
  <si>
    <t>注） 本シートに入力した各費用は、複数年度記入シート1（2カ年度）に2019年度の費用と合算されて表示されます。</t>
    <rPh sb="0" eb="1">
      <t>チュウ</t>
    </rPh>
    <rPh sb="3" eb="4">
      <t>ホン</t>
    </rPh>
    <rPh sb="8" eb="10">
      <t>ニュウリョク</t>
    </rPh>
    <rPh sb="12" eb="13">
      <t>カク</t>
    </rPh>
    <rPh sb="13" eb="15">
      <t>ヒヨウ</t>
    </rPh>
    <rPh sb="17" eb="19">
      <t>フクスウ</t>
    </rPh>
    <rPh sb="19" eb="21">
      <t>ネンド</t>
    </rPh>
    <rPh sb="21" eb="23">
      <t>キニュウ</t>
    </rPh>
    <rPh sb="30" eb="31">
      <t>ネン</t>
    </rPh>
    <rPh sb="31" eb="32">
      <t>ド</t>
    </rPh>
    <rPh sb="38" eb="39">
      <t>ネン</t>
    </rPh>
    <rPh sb="39" eb="40">
      <t>ド</t>
    </rPh>
    <rPh sb="41" eb="43">
      <t>ヒヨウ</t>
    </rPh>
    <rPh sb="44" eb="46">
      <t>ガッサン</t>
    </rPh>
    <rPh sb="49" eb="51">
      <t>ヒョウジ</t>
    </rPh>
    <phoneticPr fontId="2"/>
  </si>
  <si>
    <t>２０１９年度_公募要領　別添２添付補足資料　（経費内訳補足資料）　＜単年度事業＞　</t>
    <rPh sb="4" eb="5">
      <t>ネン</t>
    </rPh>
    <rPh sb="5" eb="6">
      <t>ド</t>
    </rPh>
    <rPh sb="7" eb="9">
      <t>コウボ</t>
    </rPh>
    <rPh sb="9" eb="11">
      <t>ヨウリョウ</t>
    </rPh>
    <rPh sb="12" eb="14">
      <t>ベッテン</t>
    </rPh>
    <rPh sb="15" eb="17">
      <t>テンプ</t>
    </rPh>
    <rPh sb="17" eb="19">
      <t>ホソク</t>
    </rPh>
    <rPh sb="19" eb="21">
      <t>シリョウ</t>
    </rPh>
    <rPh sb="23" eb="25">
      <t>ケイヒ</t>
    </rPh>
    <rPh sb="25" eb="27">
      <t>ウチワケ</t>
    </rPh>
    <rPh sb="27" eb="29">
      <t>ホソク</t>
    </rPh>
    <rPh sb="29" eb="31">
      <t>シリョウ</t>
    </rPh>
    <rPh sb="34" eb="37">
      <t>タンネンド</t>
    </rPh>
    <rPh sb="37" eb="39">
      <t>ジギョウ</t>
    </rPh>
    <phoneticPr fontId="3"/>
  </si>
  <si>
    <t>２０１９年度_公募要領　別添２添付補足資料　（経費内訳補足資料）　＜複数年度事業（２０１９年度分）＞</t>
    <rPh sb="4" eb="5">
      <t>ネン</t>
    </rPh>
    <rPh sb="5" eb="6">
      <t>ド</t>
    </rPh>
    <rPh sb="7" eb="9">
      <t>コウボ</t>
    </rPh>
    <rPh sb="9" eb="11">
      <t>ヨウリョウ</t>
    </rPh>
    <rPh sb="12" eb="14">
      <t>ベッテン</t>
    </rPh>
    <rPh sb="15" eb="17">
      <t>テンプ</t>
    </rPh>
    <rPh sb="17" eb="19">
      <t>ホソク</t>
    </rPh>
    <rPh sb="19" eb="21">
      <t>シリョウ</t>
    </rPh>
    <rPh sb="23" eb="25">
      <t>ケイヒ</t>
    </rPh>
    <rPh sb="25" eb="27">
      <t>ウチワケ</t>
    </rPh>
    <rPh sb="27" eb="29">
      <t>ホソク</t>
    </rPh>
    <rPh sb="29" eb="31">
      <t>シリョウ</t>
    </rPh>
    <rPh sb="34" eb="36">
      <t>フクスウ</t>
    </rPh>
    <rPh sb="36" eb="38">
      <t>ネンド</t>
    </rPh>
    <rPh sb="38" eb="40">
      <t>ジギョウ</t>
    </rPh>
    <rPh sb="45" eb="46">
      <t>ネン</t>
    </rPh>
    <rPh sb="46" eb="47">
      <t>ド</t>
    </rPh>
    <rPh sb="47" eb="48">
      <t>ブン</t>
    </rPh>
    <phoneticPr fontId="3"/>
  </si>
  <si>
    <t>２０１９年度_公募要領　別添２添付補足資料　（経費内訳補足資料）　＜複数年度事業（２０２０年度分）＞</t>
    <rPh sb="4" eb="5">
      <t>ネン</t>
    </rPh>
    <rPh sb="5" eb="6">
      <t>ド</t>
    </rPh>
    <rPh sb="7" eb="9">
      <t>コウボ</t>
    </rPh>
    <rPh sb="9" eb="11">
      <t>ヨウリョウ</t>
    </rPh>
    <rPh sb="12" eb="14">
      <t>ベッテン</t>
    </rPh>
    <rPh sb="15" eb="17">
      <t>テンプ</t>
    </rPh>
    <rPh sb="17" eb="19">
      <t>ホソク</t>
    </rPh>
    <rPh sb="19" eb="21">
      <t>シリョウ</t>
    </rPh>
    <rPh sb="23" eb="25">
      <t>ケイヒ</t>
    </rPh>
    <rPh sb="25" eb="27">
      <t>ウチワケ</t>
    </rPh>
    <rPh sb="27" eb="29">
      <t>ホソク</t>
    </rPh>
    <rPh sb="29" eb="31">
      <t>シリョウ</t>
    </rPh>
    <rPh sb="34" eb="36">
      <t>フクスウ</t>
    </rPh>
    <rPh sb="36" eb="38">
      <t>ネンド</t>
    </rPh>
    <rPh sb="38" eb="40">
      <t>ジギョウ</t>
    </rPh>
    <rPh sb="45" eb="46">
      <t>ネン</t>
    </rPh>
    <rPh sb="46" eb="47">
      <t>ド</t>
    </rPh>
    <rPh sb="47" eb="48">
      <t>ブン</t>
    </rPh>
    <phoneticPr fontId="3"/>
  </si>
  <si>
    <t xml:space="preserve">   注） 本シート(2カ年度）の各経費費目・細分の金額は、2019年度と2020年度の合算値が表示されます。</t>
    <rPh sb="3" eb="4">
      <t>チュウ</t>
    </rPh>
    <rPh sb="6" eb="7">
      <t>ホン</t>
    </rPh>
    <rPh sb="13" eb="14">
      <t>ネン</t>
    </rPh>
    <rPh sb="14" eb="15">
      <t>ド</t>
    </rPh>
    <rPh sb="17" eb="18">
      <t>カク</t>
    </rPh>
    <rPh sb="18" eb="20">
      <t>ケイヒ</t>
    </rPh>
    <rPh sb="20" eb="22">
      <t>ヒモク</t>
    </rPh>
    <rPh sb="23" eb="25">
      <t>サイブン</t>
    </rPh>
    <rPh sb="26" eb="28">
      <t>キンガク</t>
    </rPh>
    <rPh sb="34" eb="35">
      <t>ネン</t>
    </rPh>
    <rPh sb="35" eb="36">
      <t>ド</t>
    </rPh>
    <rPh sb="41" eb="42">
      <t>ネン</t>
    </rPh>
    <rPh sb="42" eb="43">
      <t>ド</t>
    </rPh>
    <rPh sb="44" eb="46">
      <t>ガッサン</t>
    </rPh>
    <rPh sb="46" eb="47">
      <t>チ</t>
    </rPh>
    <rPh sb="48" eb="50">
      <t>ヒョウジ</t>
    </rPh>
    <phoneticPr fontId="2"/>
  </si>
  <si>
    <t>　まず複数年度事業記入シート1(2カ年度）を記入した後、本シート（2019年度）を記入する。</t>
    <rPh sb="3" eb="5">
      <t>フクスウ</t>
    </rPh>
    <rPh sb="5" eb="7">
      <t>ネンド</t>
    </rPh>
    <rPh sb="7" eb="9">
      <t>ジギョウ</t>
    </rPh>
    <rPh sb="9" eb="11">
      <t>キニュウ</t>
    </rPh>
    <rPh sb="18" eb="19">
      <t>ネン</t>
    </rPh>
    <rPh sb="19" eb="20">
      <t>ド</t>
    </rPh>
    <rPh sb="22" eb="24">
      <t>キニュウ</t>
    </rPh>
    <rPh sb="26" eb="27">
      <t>ノチ</t>
    </rPh>
    <rPh sb="28" eb="29">
      <t>ホン</t>
    </rPh>
    <rPh sb="37" eb="38">
      <t>ネン</t>
    </rPh>
    <rPh sb="38" eb="39">
      <t>ド</t>
    </rPh>
    <rPh sb="41" eb="43">
      <t>キニュウ</t>
    </rPh>
    <phoneticPr fontId="2"/>
  </si>
  <si>
    <r>
      <rPr>
        <b/>
        <sz val="11"/>
        <rFont val="ＭＳ Ｐゴシック"/>
        <family val="3"/>
        <charset val="128"/>
      </rPr>
      <t>［経費費目・細分］</t>
    </r>
    <r>
      <rPr>
        <sz val="11"/>
        <rFont val="ＭＳ Ｐゴシック"/>
        <family val="3"/>
        <charset val="128"/>
      </rPr>
      <t>欄に、2019年度に発生する各補助対象設備の各費目・細分に該当する費用を入力する。</t>
    </r>
    <rPh sb="16" eb="17">
      <t>ネン</t>
    </rPh>
    <rPh sb="17" eb="18">
      <t>ド</t>
    </rPh>
    <rPh sb="19" eb="21">
      <t>ハッセイ</t>
    </rPh>
    <rPh sb="23" eb="24">
      <t>カク</t>
    </rPh>
    <rPh sb="24" eb="26">
      <t>ホジョ</t>
    </rPh>
    <rPh sb="26" eb="28">
      <t>タイショウ</t>
    </rPh>
    <rPh sb="28" eb="30">
      <t>セツビ</t>
    </rPh>
    <rPh sb="31" eb="32">
      <t>カク</t>
    </rPh>
    <rPh sb="32" eb="34">
      <t>ヒモク</t>
    </rPh>
    <rPh sb="35" eb="37">
      <t>サイブン</t>
    </rPh>
    <rPh sb="38" eb="40">
      <t>ガイトウ</t>
    </rPh>
    <rPh sb="42" eb="44">
      <t>ヒヨウ</t>
    </rPh>
    <rPh sb="45" eb="47">
      <t>ニュウリョク</t>
    </rPh>
    <phoneticPr fontId="2"/>
  </si>
  <si>
    <r>
      <rPr>
        <b/>
        <sz val="11"/>
        <rFont val="ＭＳ Ｐゴシック"/>
        <family val="3"/>
        <charset val="128"/>
      </rPr>
      <t>［備考欄</t>
    </r>
    <r>
      <rPr>
        <sz val="11"/>
        <rFont val="ＭＳ Ｐゴシック"/>
        <family val="3"/>
        <charset val="128"/>
      </rPr>
      <t>］自由記述。　各費用金額の根拠（参照資料、按分率等）があれば記入する。</t>
    </r>
    <rPh sb="5" eb="7">
      <t>ジユウ</t>
    </rPh>
    <rPh sb="7" eb="9">
      <t>キジュツ</t>
    </rPh>
    <rPh sb="11" eb="12">
      <t>カク</t>
    </rPh>
    <rPh sb="20" eb="22">
      <t>サンショウ</t>
    </rPh>
    <rPh sb="22" eb="24">
      <t>シリョウ</t>
    </rPh>
    <rPh sb="25" eb="27">
      <t>アンブン</t>
    </rPh>
    <rPh sb="27" eb="28">
      <t>リツ</t>
    </rPh>
    <phoneticPr fontId="2"/>
  </si>
  <si>
    <t>　最初に本シートを記入し、その後シート2（2019年度）、シート3（2020年度）を記入する。</t>
    <rPh sb="1" eb="3">
      <t>サイショ</t>
    </rPh>
    <rPh sb="4" eb="5">
      <t>ホン</t>
    </rPh>
    <rPh sb="9" eb="11">
      <t>キニュウ</t>
    </rPh>
    <rPh sb="15" eb="16">
      <t>アト</t>
    </rPh>
    <rPh sb="25" eb="26">
      <t>ネン</t>
    </rPh>
    <rPh sb="26" eb="27">
      <t>ド</t>
    </rPh>
    <rPh sb="38" eb="39">
      <t>ネン</t>
    </rPh>
    <rPh sb="39" eb="40">
      <t>ド</t>
    </rPh>
    <rPh sb="42" eb="44">
      <t>キニュウ</t>
    </rPh>
    <phoneticPr fontId="2"/>
  </si>
  <si>
    <r>
      <rPr>
        <b/>
        <sz val="11"/>
        <rFont val="ＭＳ Ｐゴシック"/>
        <family val="3"/>
        <charset val="128"/>
      </rPr>
      <t>［経費費目・細分］</t>
    </r>
    <r>
      <rPr>
        <sz val="11"/>
        <rFont val="ＭＳ Ｐゴシック"/>
        <family val="3"/>
        <charset val="128"/>
      </rPr>
      <t>欄に、2020年度に発生する各補助対象設備の各費目・細分に該当する費用を入力する。</t>
    </r>
    <rPh sb="16" eb="17">
      <t>ネン</t>
    </rPh>
    <rPh sb="17" eb="18">
      <t>ド</t>
    </rPh>
    <rPh sb="19" eb="21">
      <t>ハッセイ</t>
    </rPh>
    <rPh sb="23" eb="24">
      <t>カク</t>
    </rPh>
    <rPh sb="24" eb="26">
      <t>ホジョ</t>
    </rPh>
    <rPh sb="26" eb="28">
      <t>タイショウ</t>
    </rPh>
    <rPh sb="28" eb="30">
      <t>セツビ</t>
    </rPh>
    <rPh sb="31" eb="32">
      <t>カク</t>
    </rPh>
    <rPh sb="32" eb="34">
      <t>ヒモク</t>
    </rPh>
    <rPh sb="35" eb="37">
      <t>サイブン</t>
    </rPh>
    <rPh sb="38" eb="40">
      <t>ガイトウ</t>
    </rPh>
    <rPh sb="42" eb="44">
      <t>ヒヨウ</t>
    </rPh>
    <rPh sb="45" eb="47">
      <t>ニュウリョク</t>
    </rPh>
    <phoneticPr fontId="2"/>
  </si>
  <si>
    <t>　まず複数年度事業記入シート1(2カ年度）を記入した後、本シート（2020年度）を記入する。</t>
    <rPh sb="3" eb="5">
      <t>フクスウ</t>
    </rPh>
    <rPh sb="5" eb="7">
      <t>ネンド</t>
    </rPh>
    <rPh sb="7" eb="9">
      <t>ジギョウ</t>
    </rPh>
    <rPh sb="9" eb="11">
      <t>キニュウ</t>
    </rPh>
    <rPh sb="18" eb="19">
      <t>ネン</t>
    </rPh>
    <rPh sb="19" eb="20">
      <t>ド</t>
    </rPh>
    <rPh sb="22" eb="24">
      <t>キニュウ</t>
    </rPh>
    <rPh sb="26" eb="27">
      <t>ノチ</t>
    </rPh>
    <rPh sb="28" eb="29">
      <t>ホン</t>
    </rPh>
    <rPh sb="37" eb="38">
      <t>ネン</t>
    </rPh>
    <rPh sb="38" eb="39">
      <t>ド</t>
    </rPh>
    <rPh sb="41" eb="43">
      <t>キニュウ</t>
    </rPh>
    <phoneticPr fontId="2"/>
  </si>
  <si>
    <t>２０１９年度_公募要領　別添２添付補足資料　（経費内訳補足資料）　＜複数年度事業（２カ年度）＞</t>
    <rPh sb="4" eb="5">
      <t>ネン</t>
    </rPh>
    <rPh sb="5" eb="6">
      <t>ド</t>
    </rPh>
    <rPh sb="7" eb="9">
      <t>コウボ</t>
    </rPh>
    <rPh sb="9" eb="11">
      <t>ヨウリョウ</t>
    </rPh>
    <rPh sb="12" eb="14">
      <t>ベッテン</t>
    </rPh>
    <rPh sb="15" eb="17">
      <t>テンプ</t>
    </rPh>
    <rPh sb="17" eb="19">
      <t>ホソク</t>
    </rPh>
    <rPh sb="19" eb="21">
      <t>シリョウ</t>
    </rPh>
    <rPh sb="23" eb="25">
      <t>ケイヒ</t>
    </rPh>
    <rPh sb="25" eb="27">
      <t>ウチワケ</t>
    </rPh>
    <rPh sb="27" eb="29">
      <t>ホソク</t>
    </rPh>
    <rPh sb="29" eb="31">
      <t>シリョウ</t>
    </rPh>
    <rPh sb="34" eb="36">
      <t>フクスウ</t>
    </rPh>
    <rPh sb="36" eb="38">
      <t>ネンド</t>
    </rPh>
    <rPh sb="38" eb="40">
      <t>ジギョウ</t>
    </rPh>
    <rPh sb="43" eb="44">
      <t>ネン</t>
    </rPh>
    <rPh sb="44" eb="45">
      <t>ド</t>
    </rPh>
    <phoneticPr fontId="3"/>
  </si>
  <si>
    <t>　補助率1/2
  ＝ASSET事業対象製品(※）の本体及び直属機器</t>
    <rPh sb="1" eb="4">
      <t>ホジョリツ</t>
    </rPh>
    <rPh sb="16" eb="17">
      <t>コト</t>
    </rPh>
    <rPh sb="17" eb="18">
      <t>ギョウ</t>
    </rPh>
    <rPh sb="18" eb="20">
      <t>タイショウ</t>
    </rPh>
    <rPh sb="20" eb="22">
      <t>セイヒン</t>
    </rPh>
    <rPh sb="26" eb="28">
      <t>ホンタイ</t>
    </rPh>
    <rPh sb="28" eb="29">
      <t>オヨ</t>
    </rPh>
    <rPh sb="30" eb="32">
      <t>チョクゾク</t>
    </rPh>
    <rPh sb="32" eb="34">
      <t>キキ</t>
    </rPh>
    <phoneticPr fontId="3"/>
  </si>
  <si>
    <t>　補助率1/3
　＝上記以外</t>
    <rPh sb="1" eb="4">
      <t>ホジョリツ</t>
    </rPh>
    <rPh sb="10" eb="12">
      <t>ジョウキ</t>
    </rPh>
    <rPh sb="12" eb="14">
      <t>イガイ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</si>
</sst>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_ "/>
    <numFmt numFmtId="177" formatCode="[=0]&quot;&quot;;General"/>
    <numFmt numFmtId="178" formatCode="#,##0_);[Red]\(#,##0\)"/>
  </numFmts>
  <fonts count="2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6"/>
      <name val="ＭＳ Ｐゴシック"/>
      <family val="3"/>
      <charset val="128"/>
    </font>
    <font>
      <sz val="1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u val="singleAccounting"/>
      <sz val="11"/>
      <name val="ＭＳ Ｐゴシック"/>
      <family val="3"/>
      <charset val="128"/>
    </font>
    <font>
      <sz val="12"/>
      <name val="ＭＳ Ｐゴシック"/>
      <family val="3"/>
      <charset val="128"/>
    </font>
    <font>
      <sz val="12"/>
      <color theme="1"/>
      <name val="ＭＳ Ｐゴシック"/>
      <family val="3"/>
      <charset val="128"/>
      <scheme val="minor"/>
    </font>
    <font>
      <b/>
      <sz val="16"/>
      <name val="ＭＳ Ｐゴシック"/>
      <family val="3"/>
      <charset val="128"/>
    </font>
    <font>
      <b/>
      <sz val="11"/>
      <name val="ＭＳ Ｐゴシック"/>
      <family val="3"/>
      <charset val="128"/>
    </font>
    <font>
      <b/>
      <u/>
      <sz val="11"/>
      <name val="ＭＳ Ｐゴシック"/>
      <family val="3"/>
      <charset val="128"/>
    </font>
    <font>
      <sz val="14"/>
      <name val="ＭＳ Ｐゴシック"/>
      <family val="3"/>
      <charset val="128"/>
    </font>
    <font>
      <b/>
      <sz val="14"/>
      <name val="ＭＳ Ｐゴシック"/>
      <family val="3"/>
      <charset val="128"/>
    </font>
    <font>
      <sz val="11"/>
      <color rgb="FFFF0000"/>
      <name val="ＭＳ Ｐゴシック"/>
      <family val="3"/>
      <charset val="128"/>
      <scheme val="minor"/>
    </font>
    <font>
      <sz val="10"/>
      <color rgb="FFFF0000"/>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double">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ck">
        <color indexed="64"/>
      </left>
      <right/>
      <top/>
      <bottom/>
      <diagonal/>
    </border>
    <border>
      <left style="thin">
        <color indexed="64"/>
      </left>
      <right style="thick">
        <color indexed="64"/>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2">
    <xf numFmtId="0" fontId="0" fillId="0" borderId="0">
      <alignment vertical="center"/>
    </xf>
    <xf numFmtId="0" fontId="1" fillId="0" borderId="0">
      <alignment vertical="center"/>
    </xf>
  </cellStyleXfs>
  <cellXfs count="277">
    <xf numFmtId="0" fontId="0" fillId="0" borderId="0" xfId="0">
      <alignment vertical="center"/>
    </xf>
    <xf numFmtId="0" fontId="1" fillId="0" borderId="0" xfId="1">
      <alignment vertical="center"/>
    </xf>
    <xf numFmtId="0" fontId="1" fillId="0" borderId="0" xfId="1" applyAlignment="1">
      <alignment vertical="center" wrapText="1"/>
    </xf>
    <xf numFmtId="41" fontId="1" fillId="0" borderId="0" xfId="1" applyNumberFormat="1">
      <alignment vertical="center"/>
    </xf>
    <xf numFmtId="41" fontId="4" fillId="0" borderId="0" xfId="1" applyNumberFormat="1" applyFont="1">
      <alignment vertical="center"/>
    </xf>
    <xf numFmtId="0" fontId="5" fillId="0" borderId="0" xfId="1" applyFont="1">
      <alignment vertical="center"/>
    </xf>
    <xf numFmtId="0" fontId="1" fillId="0" borderId="0" xfId="1" applyAlignment="1">
      <alignment horizontal="center" vertical="center"/>
    </xf>
    <xf numFmtId="0" fontId="5" fillId="0" borderId="0" xfId="1" applyFont="1" applyAlignment="1">
      <alignment horizontal="center" vertical="center"/>
    </xf>
    <xf numFmtId="0" fontId="4" fillId="0" borderId="0" xfId="1" applyFont="1">
      <alignment vertical="center"/>
    </xf>
    <xf numFmtId="41" fontId="4" fillId="6" borderId="1" xfId="1" applyNumberFormat="1" applyFont="1" applyFill="1" applyBorder="1" applyAlignment="1">
      <alignment horizontal="center" vertical="center"/>
    </xf>
    <xf numFmtId="0" fontId="1" fillId="0" borderId="0" xfId="1" applyAlignment="1">
      <alignment horizontal="center" vertical="center" wrapText="1"/>
    </xf>
    <xf numFmtId="41" fontId="4" fillId="2" borderId="13" xfId="1" applyNumberFormat="1" applyFont="1" applyFill="1" applyBorder="1">
      <alignment vertical="center"/>
    </xf>
    <xf numFmtId="41" fontId="4" fillId="3" borderId="13" xfId="1" applyNumberFormat="1" applyFont="1" applyFill="1" applyBorder="1">
      <alignment vertical="center"/>
    </xf>
    <xf numFmtId="41" fontId="4" fillId="2" borderId="2" xfId="1" applyNumberFormat="1" applyFont="1" applyFill="1" applyBorder="1">
      <alignment vertical="center"/>
    </xf>
    <xf numFmtId="41" fontId="4" fillId="3" borderId="2" xfId="1" applyNumberFormat="1" applyFont="1" applyFill="1" applyBorder="1">
      <alignment vertical="center"/>
    </xf>
    <xf numFmtId="41" fontId="4" fillId="0" borderId="0" xfId="1" applyNumberFormat="1" applyFont="1" applyProtection="1">
      <alignment vertical="center"/>
      <protection locked="0"/>
    </xf>
    <xf numFmtId="0" fontId="4" fillId="0" borderId="0" xfId="1" applyFont="1" applyProtection="1">
      <alignment vertical="center"/>
      <protection locked="0"/>
    </xf>
    <xf numFmtId="0" fontId="7" fillId="0" borderId="0" xfId="0" applyFont="1">
      <alignment vertical="center"/>
    </xf>
    <xf numFmtId="41" fontId="10" fillId="3" borderId="26" xfId="1" applyNumberFormat="1" applyFont="1" applyFill="1" applyBorder="1">
      <alignment vertical="center"/>
    </xf>
    <xf numFmtId="41" fontId="10" fillId="3" borderId="32" xfId="1" applyNumberFormat="1" applyFont="1" applyFill="1" applyBorder="1">
      <alignment vertical="center"/>
    </xf>
    <xf numFmtId="0" fontId="12" fillId="0" borderId="0" xfId="1" applyFont="1">
      <alignment vertical="center"/>
    </xf>
    <xf numFmtId="0" fontId="12" fillId="0" borderId="0" xfId="1" applyFont="1" applyAlignment="1">
      <alignment horizontal="center" vertical="center"/>
    </xf>
    <xf numFmtId="0" fontId="1" fillId="0" borderId="8" xfId="1" applyBorder="1">
      <alignment vertical="center"/>
    </xf>
    <xf numFmtId="0" fontId="1" fillId="0" borderId="8" xfId="1" applyBorder="1" applyAlignment="1">
      <alignment horizontal="center" vertical="center"/>
    </xf>
    <xf numFmtId="0" fontId="1" fillId="0" borderId="8" xfId="1" applyBorder="1" applyAlignment="1">
      <alignment horizontal="center" vertical="center" wrapText="1"/>
    </xf>
    <xf numFmtId="0" fontId="1" fillId="0" borderId="8" xfId="1" applyBorder="1" applyAlignment="1">
      <alignment vertical="center" wrapText="1"/>
    </xf>
    <xf numFmtId="0" fontId="1" fillId="0" borderId="9" xfId="1" applyBorder="1">
      <alignment vertical="center"/>
    </xf>
    <xf numFmtId="0" fontId="14" fillId="0" borderId="7" xfId="1" applyFont="1" applyBorder="1">
      <alignment vertical="center"/>
    </xf>
    <xf numFmtId="41" fontId="10" fillId="5" borderId="11" xfId="1" applyNumberFormat="1" applyFont="1" applyFill="1" applyBorder="1">
      <alignment vertical="center"/>
    </xf>
    <xf numFmtId="41" fontId="10" fillId="5" borderId="42" xfId="1" applyNumberFormat="1" applyFont="1" applyFill="1" applyBorder="1">
      <alignment vertical="center"/>
    </xf>
    <xf numFmtId="41" fontId="10" fillId="5" borderId="26" xfId="1" applyNumberFormat="1" applyFont="1" applyFill="1" applyBorder="1">
      <alignment vertical="center"/>
    </xf>
    <xf numFmtId="41" fontId="10" fillId="5" borderId="19" xfId="1" applyNumberFormat="1" applyFont="1" applyFill="1" applyBorder="1">
      <alignment vertical="center"/>
    </xf>
    <xf numFmtId="41" fontId="10" fillId="5" borderId="37" xfId="1" applyNumberFormat="1" applyFont="1" applyFill="1" applyBorder="1">
      <alignment vertical="center"/>
    </xf>
    <xf numFmtId="0" fontId="4" fillId="6" borderId="12" xfId="1" applyFont="1" applyFill="1" applyBorder="1" applyAlignment="1">
      <alignment horizontal="center" vertical="center" wrapText="1"/>
    </xf>
    <xf numFmtId="0" fontId="4" fillId="6" borderId="43" xfId="1" applyFont="1" applyFill="1" applyBorder="1" applyAlignment="1">
      <alignment horizontal="center" vertical="center" wrapText="1"/>
    </xf>
    <xf numFmtId="41" fontId="10" fillId="0" borderId="0" xfId="1" applyNumberFormat="1" applyFont="1">
      <alignment vertical="center"/>
    </xf>
    <xf numFmtId="41" fontId="10" fillId="2" borderId="33" xfId="1" applyNumberFormat="1" applyFont="1" applyFill="1" applyBorder="1">
      <alignment vertical="center"/>
    </xf>
    <xf numFmtId="41" fontId="10" fillId="2" borderId="45" xfId="1" applyNumberFormat="1" applyFont="1" applyFill="1" applyBorder="1">
      <alignment vertical="center"/>
    </xf>
    <xf numFmtId="41" fontId="10" fillId="3" borderId="38" xfId="1" applyNumberFormat="1" applyFont="1" applyFill="1" applyBorder="1">
      <alignment vertical="center"/>
    </xf>
    <xf numFmtId="0" fontId="8" fillId="0" borderId="5" xfId="0" applyFont="1" applyBorder="1">
      <alignment vertical="center"/>
    </xf>
    <xf numFmtId="0" fontId="1" fillId="0" borderId="10" xfId="1" applyBorder="1">
      <alignment vertical="center"/>
    </xf>
    <xf numFmtId="0" fontId="8" fillId="0" borderId="6" xfId="0" applyFont="1" applyBorder="1">
      <alignment vertical="center"/>
    </xf>
    <xf numFmtId="0" fontId="8" fillId="0" borderId="3" xfId="0" applyFont="1" applyBorder="1">
      <alignment vertical="center"/>
    </xf>
    <xf numFmtId="0" fontId="1" fillId="0" borderId="7" xfId="1" applyBorder="1">
      <alignment vertical="center"/>
    </xf>
    <xf numFmtId="0" fontId="8" fillId="0" borderId="8" xfId="0" applyFont="1" applyBorder="1">
      <alignment vertical="center"/>
    </xf>
    <xf numFmtId="0" fontId="8" fillId="0" borderId="4" xfId="0" applyFont="1" applyBorder="1">
      <alignment vertical="center"/>
    </xf>
    <xf numFmtId="0" fontId="8" fillId="0" borderId="0" xfId="0" applyFont="1">
      <alignment vertical="center"/>
    </xf>
    <xf numFmtId="41" fontId="1" fillId="0" borderId="7" xfId="1" applyNumberFormat="1" applyBorder="1">
      <alignment vertical="center"/>
    </xf>
    <xf numFmtId="0" fontId="6" fillId="0" borderId="8" xfId="0" applyFont="1" applyBorder="1">
      <alignment vertical="center"/>
    </xf>
    <xf numFmtId="0" fontId="6" fillId="0" borderId="4" xfId="0" applyFont="1" applyBorder="1">
      <alignment vertical="center"/>
    </xf>
    <xf numFmtId="41" fontId="1" fillId="0" borderId="9" xfId="1" applyNumberFormat="1" applyBorder="1">
      <alignment vertical="center"/>
    </xf>
    <xf numFmtId="0" fontId="6" fillId="0" borderId="0" xfId="0" applyFont="1">
      <alignment vertical="center"/>
    </xf>
    <xf numFmtId="0" fontId="6" fillId="0" borderId="5" xfId="0" applyFont="1" applyBorder="1">
      <alignment vertical="center"/>
    </xf>
    <xf numFmtId="0" fontId="1" fillId="0" borderId="6" xfId="1" applyBorder="1">
      <alignment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6" xfId="1" applyBorder="1" applyAlignment="1">
      <alignment vertical="center" wrapText="1"/>
    </xf>
    <xf numFmtId="41" fontId="1" fillId="0" borderId="10" xfId="1" applyNumberFormat="1" applyBorder="1">
      <alignment vertical="center"/>
    </xf>
    <xf numFmtId="0" fontId="6" fillId="0" borderId="6" xfId="0" applyFont="1" applyBorder="1">
      <alignment vertical="center"/>
    </xf>
    <xf numFmtId="0" fontId="6" fillId="0" borderId="3" xfId="0" applyFont="1" applyBorder="1">
      <alignment vertical="center"/>
    </xf>
    <xf numFmtId="0" fontId="17" fillId="0" borderId="0" xfId="0" applyFont="1">
      <alignment vertical="center"/>
    </xf>
    <xf numFmtId="41" fontId="16" fillId="0" borderId="0" xfId="1" applyNumberFormat="1" applyFont="1" applyAlignment="1">
      <alignment horizontal="center" vertical="center"/>
    </xf>
    <xf numFmtId="0" fontId="15" fillId="0" borderId="0" xfId="1" applyFont="1" applyAlignment="1" applyProtection="1">
      <alignment vertical="center" wrapText="1"/>
      <protection locked="0"/>
    </xf>
    <xf numFmtId="41" fontId="1" fillId="0" borderId="8" xfId="1" applyNumberFormat="1" applyBorder="1">
      <alignment vertical="center"/>
    </xf>
    <xf numFmtId="41" fontId="4" fillId="0" borderId="4" xfId="1" applyNumberFormat="1" applyFont="1" applyBorder="1">
      <alignment vertical="center"/>
    </xf>
    <xf numFmtId="41" fontId="4" fillId="0" borderId="5" xfId="1" applyNumberFormat="1" applyFont="1" applyBorder="1">
      <alignment vertical="center"/>
    </xf>
    <xf numFmtId="41" fontId="1" fillId="0" borderId="6" xfId="1" applyNumberFormat="1" applyBorder="1">
      <alignment vertical="center"/>
    </xf>
    <xf numFmtId="41" fontId="4" fillId="0" borderId="3" xfId="1" applyNumberFormat="1" applyFont="1" applyBorder="1">
      <alignment vertical="center"/>
    </xf>
    <xf numFmtId="0" fontId="4" fillId="0" borderId="5" xfId="1" applyFont="1" applyBorder="1">
      <alignment vertical="center"/>
    </xf>
    <xf numFmtId="0" fontId="14" fillId="0" borderId="9" xfId="1" applyFont="1" applyBorder="1">
      <alignment vertical="center"/>
    </xf>
    <xf numFmtId="41" fontId="10" fillId="3" borderId="32" xfId="1" applyNumberFormat="1" applyFont="1" applyFill="1" applyBorder="1">
      <alignment vertical="center"/>
    </xf>
    <xf numFmtId="0" fontId="1" fillId="0" borderId="9" xfId="1" applyFont="1" applyBorder="1">
      <alignment vertical="center"/>
    </xf>
    <xf numFmtId="176" fontId="10" fillId="4" borderId="38" xfId="1" applyNumberFormat="1" applyFont="1" applyFill="1" applyBorder="1">
      <alignment vertical="center"/>
    </xf>
    <xf numFmtId="0" fontId="1" fillId="0" borderId="0" xfId="1" applyBorder="1">
      <alignment vertical="center"/>
    </xf>
    <xf numFmtId="0" fontId="1" fillId="0" borderId="0" xfId="1" applyBorder="1" applyAlignment="1">
      <alignment horizontal="center" vertical="center"/>
    </xf>
    <xf numFmtId="0" fontId="1" fillId="0" borderId="0" xfId="1" applyBorder="1" applyAlignment="1">
      <alignment horizontal="center" vertical="center" wrapText="1"/>
    </xf>
    <xf numFmtId="0" fontId="1" fillId="0" borderId="0" xfId="1" applyBorder="1" applyAlignment="1">
      <alignment vertical="center" wrapText="1"/>
    </xf>
    <xf numFmtId="41" fontId="1" fillId="0" borderId="0" xfId="1" applyNumberFormat="1" applyBorder="1">
      <alignment vertical="center"/>
    </xf>
    <xf numFmtId="41" fontId="4" fillId="0" borderId="0" xfId="1" applyNumberFormat="1" applyFont="1" applyBorder="1">
      <alignment vertical="center"/>
    </xf>
    <xf numFmtId="0" fontId="1" fillId="0" borderId="0" xfId="1" applyFont="1" applyBorder="1">
      <alignment vertical="center"/>
    </xf>
    <xf numFmtId="0" fontId="1" fillId="0" borderId="0" xfId="1" applyFont="1" applyBorder="1" applyAlignment="1">
      <alignment horizontal="center" vertical="center"/>
    </xf>
    <xf numFmtId="0" fontId="1" fillId="0" borderId="0" xfId="1" applyFont="1" applyBorder="1" applyAlignment="1">
      <alignment horizontal="center" vertical="center" wrapText="1"/>
    </xf>
    <xf numFmtId="0" fontId="1" fillId="0" borderId="0" xfId="1" applyFont="1" applyBorder="1" applyAlignment="1">
      <alignment vertical="center" wrapText="1"/>
    </xf>
    <xf numFmtId="0" fontId="4" fillId="0" borderId="0" xfId="1" applyFont="1" applyBorder="1">
      <alignment vertical="center"/>
    </xf>
    <xf numFmtId="0" fontId="6" fillId="0" borderId="0" xfId="0" applyFont="1" applyBorder="1">
      <alignment vertical="center"/>
    </xf>
    <xf numFmtId="0" fontId="1" fillId="0" borderId="10" xfId="1" applyBorder="1" applyAlignment="1">
      <alignment horizontal="center" vertical="center"/>
    </xf>
    <xf numFmtId="0" fontId="1" fillId="0" borderId="9" xfId="1" applyBorder="1" applyAlignment="1">
      <alignment horizontal="center" vertical="center"/>
    </xf>
    <xf numFmtId="41" fontId="10" fillId="5" borderId="3" xfId="1" applyNumberFormat="1" applyFont="1" applyFill="1" applyBorder="1" applyProtection="1">
      <alignment vertical="center"/>
      <protection locked="0"/>
    </xf>
    <xf numFmtId="41" fontId="10" fillId="5" borderId="42" xfId="1" applyNumberFormat="1" applyFont="1" applyFill="1" applyBorder="1" applyProtection="1">
      <alignment vertical="center"/>
      <protection locked="0"/>
    </xf>
    <xf numFmtId="41" fontId="10" fillId="5" borderId="14" xfId="1" applyNumberFormat="1" applyFont="1" applyFill="1" applyBorder="1" applyProtection="1">
      <alignment vertical="center"/>
      <protection locked="0"/>
    </xf>
    <xf numFmtId="0" fontId="8" fillId="0" borderId="0" xfId="0" applyFont="1" applyBorder="1">
      <alignment vertical="center"/>
    </xf>
    <xf numFmtId="41" fontId="10" fillId="3" borderId="32" xfId="1" applyNumberFormat="1" applyFont="1" applyFill="1" applyBorder="1">
      <alignment vertical="center"/>
    </xf>
    <xf numFmtId="0" fontId="18" fillId="0" borderId="0" xfId="1" applyFont="1" applyBorder="1">
      <alignment vertical="center"/>
    </xf>
    <xf numFmtId="41" fontId="4" fillId="0" borderId="0" xfId="1" applyNumberFormat="1" applyFont="1" applyFill="1" applyBorder="1">
      <alignment vertical="center"/>
    </xf>
    <xf numFmtId="3" fontId="10" fillId="0" borderId="3" xfId="1" applyNumberFormat="1" applyFont="1" applyFill="1" applyBorder="1" applyProtection="1">
      <alignment vertical="center"/>
      <protection locked="0"/>
    </xf>
    <xf numFmtId="178" fontId="10" fillId="0" borderId="3" xfId="1" applyNumberFormat="1" applyFont="1" applyFill="1" applyBorder="1" applyProtection="1">
      <alignment vertical="center"/>
      <protection locked="0"/>
    </xf>
    <xf numFmtId="178" fontId="10" fillId="0" borderId="2" xfId="1" applyNumberFormat="1" applyFont="1" applyFill="1" applyBorder="1" applyProtection="1">
      <alignment vertical="center"/>
      <protection locked="0"/>
    </xf>
    <xf numFmtId="178" fontId="10" fillId="0" borderId="1" xfId="1" applyNumberFormat="1" applyFont="1" applyFill="1" applyBorder="1" applyProtection="1">
      <alignment vertical="center"/>
      <protection locked="0"/>
    </xf>
    <xf numFmtId="178" fontId="10" fillId="0" borderId="11" xfId="1" applyNumberFormat="1" applyFont="1" applyFill="1" applyBorder="1" applyProtection="1">
      <alignment vertical="center"/>
      <protection locked="0"/>
    </xf>
    <xf numFmtId="178" fontId="10" fillId="0" borderId="42" xfId="1" applyNumberFormat="1" applyFont="1" applyFill="1" applyBorder="1" applyProtection="1">
      <alignment vertical="center"/>
      <protection locked="0"/>
    </xf>
    <xf numFmtId="178" fontId="10" fillId="0" borderId="14" xfId="1" applyNumberFormat="1" applyFont="1" applyFill="1" applyBorder="1" applyProtection="1">
      <alignment vertical="center"/>
      <protection locked="0"/>
    </xf>
    <xf numFmtId="3" fontId="10" fillId="0" borderId="2" xfId="1" applyNumberFormat="1" applyFont="1" applyFill="1" applyBorder="1" applyProtection="1">
      <alignment vertical="center"/>
      <protection locked="0"/>
    </xf>
    <xf numFmtId="3" fontId="10" fillId="0" borderId="11" xfId="1" applyNumberFormat="1" applyFont="1" applyFill="1" applyBorder="1" applyProtection="1">
      <alignment vertical="center"/>
      <protection locked="0"/>
    </xf>
    <xf numFmtId="3" fontId="10" fillId="0" borderId="1" xfId="1" applyNumberFormat="1" applyFont="1" applyFill="1" applyBorder="1" applyProtection="1">
      <alignment vertical="center"/>
      <protection locked="0"/>
    </xf>
    <xf numFmtId="3" fontId="10" fillId="0" borderId="42" xfId="1" applyNumberFormat="1" applyFont="1" applyFill="1" applyBorder="1" applyProtection="1">
      <alignment vertical="center"/>
      <protection locked="0"/>
    </xf>
    <xf numFmtId="3" fontId="10" fillId="0" borderId="14" xfId="1" applyNumberFormat="1" applyFont="1" applyFill="1" applyBorder="1" applyProtection="1">
      <alignment vertical="center"/>
      <protection locked="0"/>
    </xf>
    <xf numFmtId="3" fontId="10" fillId="0" borderId="3" xfId="1" applyNumberFormat="1" applyFont="1" applyBorder="1" applyProtection="1">
      <alignment vertical="center"/>
      <protection locked="0"/>
    </xf>
    <xf numFmtId="3" fontId="10" fillId="0" borderId="2" xfId="1" applyNumberFormat="1" applyFont="1" applyBorder="1" applyProtection="1">
      <alignment vertical="center"/>
      <protection locked="0"/>
    </xf>
    <xf numFmtId="3" fontId="10" fillId="0" borderId="11" xfId="1" applyNumberFormat="1" applyFont="1" applyBorder="1" applyProtection="1">
      <alignment vertical="center"/>
      <protection locked="0"/>
    </xf>
    <xf numFmtId="3" fontId="10" fillId="0" borderId="1" xfId="1" applyNumberFormat="1" applyFont="1" applyBorder="1" applyProtection="1">
      <alignment vertical="center"/>
      <protection locked="0"/>
    </xf>
    <xf numFmtId="3" fontId="10" fillId="0" borderId="42" xfId="1" applyNumberFormat="1" applyFont="1" applyBorder="1" applyProtection="1">
      <alignment vertical="center"/>
      <protection locked="0"/>
    </xf>
    <xf numFmtId="3" fontId="10" fillId="0" borderId="14" xfId="1" applyNumberFormat="1" applyFont="1" applyBorder="1" applyProtection="1">
      <alignment vertical="center"/>
      <protection locked="0"/>
    </xf>
    <xf numFmtId="0" fontId="4" fillId="7" borderId="12" xfId="1" applyFont="1" applyFill="1" applyBorder="1" applyAlignment="1">
      <alignment horizontal="center" vertical="center" wrapText="1"/>
    </xf>
    <xf numFmtId="0" fontId="4" fillId="7" borderId="43" xfId="1" applyFont="1" applyFill="1" applyBorder="1" applyAlignment="1">
      <alignment horizontal="center" vertical="center" wrapText="1"/>
    </xf>
    <xf numFmtId="41" fontId="4" fillId="7" borderId="1" xfId="1" applyNumberFormat="1" applyFont="1" applyFill="1" applyBorder="1" applyAlignment="1">
      <alignment horizontal="center" vertical="center"/>
    </xf>
    <xf numFmtId="41" fontId="4" fillId="8" borderId="1" xfId="1" applyNumberFormat="1" applyFont="1" applyFill="1" applyBorder="1" applyAlignment="1">
      <alignment horizontal="center" vertical="center"/>
    </xf>
    <xf numFmtId="0" fontId="4" fillId="8" borderId="12" xfId="1" applyFont="1" applyFill="1" applyBorder="1" applyAlignment="1">
      <alignment horizontal="center" vertical="center" wrapText="1"/>
    </xf>
    <xf numFmtId="0" fontId="4" fillId="8" borderId="43" xfId="1" applyFont="1" applyFill="1" applyBorder="1" applyAlignment="1">
      <alignment horizontal="center" vertical="center" wrapText="1"/>
    </xf>
    <xf numFmtId="41" fontId="4" fillId="0" borderId="29" xfId="1" applyNumberFormat="1" applyFont="1" applyBorder="1" applyProtection="1">
      <alignment vertical="center"/>
      <protection locked="0"/>
    </xf>
    <xf numFmtId="0" fontId="1" fillId="0" borderId="30" xfId="1" applyBorder="1">
      <alignment vertical="center"/>
    </xf>
    <xf numFmtId="0" fontId="4" fillId="0" borderId="44" xfId="1" applyFont="1" applyBorder="1" applyProtection="1">
      <alignment vertical="center"/>
      <protection locked="0"/>
    </xf>
    <xf numFmtId="0" fontId="18" fillId="0" borderId="1" xfId="1" applyFont="1" applyBorder="1" applyAlignment="1" applyProtection="1">
      <alignment horizontal="left" vertical="center" wrapText="1"/>
      <protection locked="0"/>
    </xf>
    <xf numFmtId="0" fontId="4" fillId="0" borderId="1" xfId="1" applyFont="1" applyBorder="1" applyAlignment="1" applyProtection="1">
      <alignment horizontal="left" vertical="center" wrapText="1"/>
      <protection locked="0"/>
    </xf>
    <xf numFmtId="0" fontId="4" fillId="0" borderId="14" xfId="1" applyFont="1" applyBorder="1" applyAlignment="1" applyProtection="1">
      <alignment horizontal="left" vertical="center" wrapText="1"/>
      <protection locked="0"/>
    </xf>
    <xf numFmtId="41" fontId="4" fillId="0" borderId="1" xfId="1" applyNumberFormat="1" applyFont="1" applyBorder="1" applyAlignment="1" applyProtection="1">
      <alignment vertical="center"/>
      <protection locked="0"/>
    </xf>
    <xf numFmtId="49" fontId="18" fillId="0" borderId="1" xfId="1" applyNumberFormat="1" applyFont="1" applyBorder="1" applyAlignment="1" applyProtection="1">
      <alignment horizontal="left" vertical="center" wrapText="1"/>
      <protection locked="0"/>
    </xf>
    <xf numFmtId="49" fontId="4" fillId="0" borderId="1" xfId="1" applyNumberFormat="1" applyFont="1" applyBorder="1" applyAlignment="1" applyProtection="1">
      <alignment horizontal="left" vertical="center" wrapText="1"/>
      <protection locked="0"/>
    </xf>
    <xf numFmtId="49" fontId="4" fillId="0" borderId="14" xfId="1" applyNumberFormat="1" applyFont="1" applyBorder="1" applyAlignment="1" applyProtection="1">
      <alignment horizontal="left" vertical="center" wrapText="1"/>
      <protection locked="0"/>
    </xf>
    <xf numFmtId="49" fontId="4" fillId="0" borderId="1" xfId="1" applyNumberFormat="1" applyFont="1" applyBorder="1" applyAlignment="1" applyProtection="1">
      <alignment vertical="center"/>
      <protection locked="0"/>
    </xf>
    <xf numFmtId="177" fontId="19" fillId="5" borderId="1" xfId="1" applyNumberFormat="1" applyFont="1" applyFill="1" applyBorder="1" applyAlignment="1" applyProtection="1">
      <alignment horizontal="left" vertical="center" wrapText="1"/>
      <protection locked="0"/>
    </xf>
    <xf numFmtId="177" fontId="19" fillId="5" borderId="14" xfId="1" applyNumberFormat="1" applyFont="1" applyFill="1" applyBorder="1" applyAlignment="1" applyProtection="1">
      <alignment horizontal="left" vertical="center" wrapText="1"/>
      <protection locked="0"/>
    </xf>
    <xf numFmtId="177" fontId="4" fillId="5" borderId="1" xfId="1" applyNumberFormat="1" applyFont="1" applyFill="1" applyBorder="1" applyAlignment="1" applyProtection="1">
      <alignment vertical="center"/>
      <protection locked="0"/>
    </xf>
    <xf numFmtId="0" fontId="4" fillId="6" borderId="44" xfId="1"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5" xfId="0" applyFont="1" applyFill="1" applyBorder="1" applyAlignment="1">
      <alignment horizontal="center" vertical="center" wrapText="1"/>
    </xf>
    <xf numFmtId="0" fontId="1" fillId="6" borderId="44" xfId="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4" fillId="6" borderId="2" xfId="1" applyFont="1" applyFill="1" applyBorder="1" applyAlignment="1">
      <alignment horizontal="center" vertical="center" wrapText="1"/>
    </xf>
    <xf numFmtId="0" fontId="4" fillId="6" borderId="2" xfId="1" applyFont="1" applyFill="1" applyBorder="1" applyAlignment="1">
      <alignment horizontal="center" vertical="center"/>
    </xf>
    <xf numFmtId="0" fontId="4" fillId="6" borderId="1" xfId="1" applyFont="1" applyFill="1" applyBorder="1" applyAlignment="1">
      <alignment horizontal="center" vertical="center" wrapText="1"/>
    </xf>
    <xf numFmtId="0" fontId="4" fillId="6" borderId="1" xfId="1" applyFont="1" applyFill="1" applyBorder="1" applyAlignment="1">
      <alignment horizontal="center" vertical="center"/>
    </xf>
    <xf numFmtId="0" fontId="4" fillId="6" borderId="37" xfId="1" applyFont="1" applyFill="1" applyBorder="1" applyAlignment="1">
      <alignment horizontal="center" vertical="center" wrapText="1"/>
    </xf>
    <xf numFmtId="0" fontId="4" fillId="6" borderId="37" xfId="1" applyFont="1" applyFill="1" applyBorder="1" applyAlignment="1">
      <alignment horizontal="center" vertical="center"/>
    </xf>
    <xf numFmtId="41" fontId="1" fillId="0" borderId="9" xfId="1" applyNumberFormat="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1" fillId="6" borderId="25" xfId="1" applyFill="1" applyBorder="1" applyAlignment="1">
      <alignment horizontal="center" vertical="center"/>
    </xf>
    <xf numFmtId="0" fontId="6" fillId="6" borderId="26" xfId="0" applyFont="1" applyFill="1" applyBorder="1" applyAlignment="1">
      <alignment horizontal="center" vertical="center"/>
    </xf>
    <xf numFmtId="0" fontId="4" fillId="6" borderId="40" xfId="1" applyFont="1" applyFill="1" applyBorder="1" applyAlignment="1">
      <alignment horizontal="center" vertical="center" wrapText="1"/>
    </xf>
    <xf numFmtId="0" fontId="4" fillId="6" borderId="41" xfId="1" applyFont="1" applyFill="1" applyBorder="1" applyAlignment="1">
      <alignment horizontal="center" vertical="center" wrapText="1"/>
    </xf>
    <xf numFmtId="0" fontId="4" fillId="0" borderId="1" xfId="1" applyFont="1" applyBorder="1" applyAlignment="1" applyProtection="1">
      <alignment horizontal="left" vertical="center" wrapText="1"/>
      <protection locked="0"/>
    </xf>
    <xf numFmtId="0" fontId="4" fillId="0" borderId="14" xfId="1" applyFont="1" applyBorder="1" applyAlignment="1" applyProtection="1">
      <alignment horizontal="left" vertical="center" wrapText="1"/>
      <protection locked="0"/>
    </xf>
    <xf numFmtId="0" fontId="4" fillId="0" borderId="1" xfId="1" applyFont="1" applyBorder="1" applyAlignment="1" applyProtection="1">
      <alignment vertical="center" wrapText="1"/>
      <protection locked="0"/>
    </xf>
    <xf numFmtId="0" fontId="4" fillId="0" borderId="14" xfId="1" applyFont="1" applyBorder="1" applyAlignment="1" applyProtection="1">
      <alignment vertical="center" wrapText="1"/>
      <protection locked="0"/>
    </xf>
    <xf numFmtId="41" fontId="4" fillId="0" borderId="27" xfId="1" applyNumberFormat="1" applyFont="1" applyBorder="1" applyAlignment="1" applyProtection="1">
      <alignment vertical="center" wrapText="1"/>
      <protection locked="0"/>
    </xf>
    <xf numFmtId="0" fontId="7" fillId="0" borderId="28" xfId="0" applyFont="1" applyBorder="1" applyProtection="1">
      <alignment vertical="center"/>
      <protection locked="0"/>
    </xf>
    <xf numFmtId="0" fontId="4" fillId="6" borderId="29" xfId="1"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1" fillId="6" borderId="34" xfId="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4" fillId="6" borderId="19" xfId="1" applyFont="1" applyFill="1" applyBorder="1" applyAlignment="1">
      <alignment horizontal="left" vertical="center" wrapText="1"/>
    </xf>
    <xf numFmtId="0" fontId="4" fillId="6" borderId="19" xfId="1" applyFont="1" applyFill="1" applyBorder="1" applyAlignment="1">
      <alignment horizontal="left" vertical="center"/>
    </xf>
    <xf numFmtId="41" fontId="4" fillId="6" borderId="18" xfId="1" applyNumberFormat="1" applyFont="1" applyFill="1" applyBorder="1" applyAlignment="1">
      <alignment horizontal="center" vertical="center" wrapText="1"/>
    </xf>
    <xf numFmtId="41" fontId="4" fillId="6" borderId="39" xfId="1" applyNumberFormat="1" applyFont="1" applyFill="1" applyBorder="1" applyAlignment="1">
      <alignment horizontal="center" vertical="center"/>
    </xf>
    <xf numFmtId="41" fontId="10" fillId="3" borderId="32" xfId="1" applyNumberFormat="1" applyFont="1" applyFill="1" applyBorder="1">
      <alignment vertical="center"/>
    </xf>
    <xf numFmtId="41" fontId="11" fillId="3" borderId="38" xfId="0" applyNumberFormat="1" applyFont="1" applyFill="1" applyBorder="1">
      <alignment vertical="center"/>
    </xf>
    <xf numFmtId="0" fontId="4" fillId="6" borderId="46" xfId="1" applyFont="1" applyFill="1" applyBorder="1" applyAlignment="1">
      <alignment horizontal="left" vertical="center" wrapText="1"/>
    </xf>
    <xf numFmtId="0" fontId="4" fillId="6" borderId="47" xfId="1" applyFont="1" applyFill="1" applyBorder="1" applyAlignment="1">
      <alignment horizontal="left" vertical="center" wrapText="1"/>
    </xf>
    <xf numFmtId="41" fontId="10" fillId="3" borderId="1" xfId="1" applyNumberFormat="1" applyFont="1" applyFill="1" applyBorder="1">
      <alignment vertical="center"/>
    </xf>
    <xf numFmtId="41" fontId="10" fillId="3" borderId="14" xfId="1" applyNumberFormat="1" applyFont="1" applyFill="1" applyBorder="1">
      <alignment vertical="center"/>
    </xf>
    <xf numFmtId="41" fontId="10" fillId="5" borderId="1" xfId="1" applyNumberFormat="1" applyFont="1" applyFill="1" applyBorder="1">
      <alignment vertical="center"/>
    </xf>
    <xf numFmtId="41" fontId="11" fillId="5" borderId="14" xfId="0" applyNumberFormat="1" applyFont="1" applyFill="1" applyBorder="1">
      <alignment vertical="center"/>
    </xf>
    <xf numFmtId="41" fontId="4" fillId="0" borderId="7" xfId="1" applyNumberFormat="1"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41" fontId="4" fillId="0" borderId="15" xfId="1" applyNumberFormat="1"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41" fontId="10" fillId="5" borderId="2" xfId="1" applyNumberFormat="1" applyFont="1" applyFill="1" applyBorder="1">
      <alignment vertical="center"/>
    </xf>
    <xf numFmtId="41" fontId="11" fillId="5" borderId="1" xfId="0" applyNumberFormat="1" applyFont="1" applyFill="1" applyBorder="1">
      <alignment vertical="center"/>
    </xf>
    <xf numFmtId="41" fontId="4" fillId="0" borderId="10" xfId="1" applyNumberFormat="1"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41" fontId="4" fillId="6" borderId="18" xfId="1" applyNumberFormat="1" applyFont="1" applyFill="1" applyBorder="1" applyAlignment="1">
      <alignment horizontal="center" vertical="center"/>
    </xf>
    <xf numFmtId="0" fontId="0" fillId="6" borderId="16" xfId="0" applyFill="1" applyBorder="1">
      <alignment vertical="center"/>
    </xf>
    <xf numFmtId="41" fontId="4" fillId="6" borderId="19" xfId="1" applyNumberFormat="1" applyFont="1" applyFill="1" applyBorder="1" applyAlignment="1">
      <alignment horizontal="center" vertical="center"/>
    </xf>
    <xf numFmtId="0" fontId="0" fillId="6" borderId="13" xfId="0" applyFill="1" applyBorder="1">
      <alignment vertical="center"/>
    </xf>
    <xf numFmtId="41" fontId="4" fillId="6" borderId="19" xfId="1" applyNumberFormat="1" applyFont="1" applyFill="1" applyBorder="1" applyAlignment="1">
      <alignment horizontal="center" vertical="center" wrapText="1"/>
    </xf>
    <xf numFmtId="0" fontId="8" fillId="6" borderId="1" xfId="0" applyFont="1" applyFill="1" applyBorder="1" applyAlignment="1">
      <alignment horizontal="center" vertical="center"/>
    </xf>
    <xf numFmtId="0" fontId="0" fillId="6" borderId="1" xfId="0" applyFill="1" applyBorder="1" applyAlignment="1">
      <alignment horizontal="center" vertical="center"/>
    </xf>
    <xf numFmtId="41" fontId="1" fillId="6" borderId="20" xfId="1" applyNumberFormat="1" applyFill="1" applyBorder="1">
      <alignment vertical="center"/>
    </xf>
    <xf numFmtId="0" fontId="6" fillId="6" borderId="30" xfId="0" applyFont="1" applyFill="1" applyBorder="1">
      <alignment vertical="center"/>
    </xf>
    <xf numFmtId="0" fontId="6" fillId="6" borderId="31" xfId="0" applyFont="1" applyFill="1" applyBorder="1">
      <alignment vertical="center"/>
    </xf>
    <xf numFmtId="41" fontId="10" fillId="5" borderId="10" xfId="1" applyNumberFormat="1" applyFont="1" applyFill="1" applyBorder="1">
      <alignment vertical="center"/>
    </xf>
    <xf numFmtId="41" fontId="1" fillId="0" borderId="9" xfId="1" applyNumberForma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6" borderId="11" xfId="0" applyFill="1" applyBorder="1">
      <alignment vertical="center"/>
    </xf>
    <xf numFmtId="0" fontId="0" fillId="6" borderId="1" xfId="0" applyFill="1" applyBorder="1">
      <alignment vertical="center"/>
    </xf>
    <xf numFmtId="41" fontId="4" fillId="6" borderId="20" xfId="1" applyNumberFormat="1" applyFont="1" applyFill="1" applyBorder="1" applyAlignment="1">
      <alignment horizontal="center" vertical="center" wrapText="1"/>
    </xf>
    <xf numFmtId="0" fontId="0" fillId="0" borderId="21" xfId="0" applyBorder="1" applyAlignment="1">
      <alignment vertical="center" wrapText="1"/>
    </xf>
    <xf numFmtId="0" fontId="0" fillId="6" borderId="9" xfId="0" applyFill="1" applyBorder="1" applyAlignment="1">
      <alignment vertical="center" wrapText="1"/>
    </xf>
    <xf numFmtId="0" fontId="0" fillId="0" borderId="17" xfId="0" applyBorder="1" applyAlignment="1">
      <alignment vertical="center" wrapText="1"/>
    </xf>
    <xf numFmtId="49" fontId="4" fillId="0" borderId="1" xfId="1" applyNumberFormat="1" applyFont="1" applyBorder="1" applyAlignment="1" applyProtection="1">
      <alignment horizontal="left" vertical="center" wrapText="1"/>
      <protection locked="0"/>
    </xf>
    <xf numFmtId="49" fontId="4" fillId="0" borderId="14" xfId="1" applyNumberFormat="1" applyFont="1" applyBorder="1" applyAlignment="1" applyProtection="1">
      <alignment horizontal="left" vertical="center" wrapText="1"/>
      <protection locked="0"/>
    </xf>
    <xf numFmtId="0" fontId="4" fillId="7" borderId="29" xfId="1"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1" fillId="7" borderId="34" xfId="1" applyFill="1" applyBorder="1" applyAlignment="1">
      <alignment horizontal="center" vertical="center" wrapText="1"/>
    </xf>
    <xf numFmtId="0" fontId="6" fillId="7" borderId="35"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4" fillId="7" borderId="19" xfId="1" applyFont="1" applyFill="1" applyBorder="1" applyAlignment="1">
      <alignment horizontal="left" vertical="center" wrapText="1"/>
    </xf>
    <xf numFmtId="0" fontId="4" fillId="7" borderId="19" xfId="1" applyFont="1" applyFill="1" applyBorder="1" applyAlignment="1">
      <alignment horizontal="left" vertical="center"/>
    </xf>
    <xf numFmtId="41" fontId="4" fillId="7" borderId="18" xfId="1" applyNumberFormat="1" applyFont="1" applyFill="1" applyBorder="1" applyAlignment="1">
      <alignment horizontal="center" vertical="center" wrapText="1"/>
    </xf>
    <xf numFmtId="41" fontId="4" fillId="7" borderId="39" xfId="1" applyNumberFormat="1" applyFont="1" applyFill="1" applyBorder="1" applyAlignment="1">
      <alignment horizontal="center" vertical="center"/>
    </xf>
    <xf numFmtId="0" fontId="4" fillId="7" borderId="46" xfId="1" applyFont="1" applyFill="1" applyBorder="1" applyAlignment="1">
      <alignment horizontal="left" vertical="center" wrapText="1"/>
    </xf>
    <xf numFmtId="0" fontId="4" fillId="7" borderId="47" xfId="1" applyFont="1" applyFill="1" applyBorder="1" applyAlignment="1">
      <alignment horizontal="left" vertical="center" wrapText="1"/>
    </xf>
    <xf numFmtId="0" fontId="1" fillId="7" borderId="25" xfId="1" applyFill="1" applyBorder="1" applyAlignment="1">
      <alignment horizontal="center" vertical="center"/>
    </xf>
    <xf numFmtId="0" fontId="6" fillId="7" borderId="26" xfId="0" applyFont="1" applyFill="1" applyBorder="1" applyAlignment="1">
      <alignment horizontal="center" vertical="center"/>
    </xf>
    <xf numFmtId="0" fontId="4" fillId="7" borderId="40" xfId="1" applyFont="1" applyFill="1" applyBorder="1" applyAlignment="1">
      <alignment horizontal="center" vertical="center" wrapText="1"/>
    </xf>
    <xf numFmtId="177" fontId="4" fillId="5" borderId="1" xfId="1" applyNumberFormat="1" applyFont="1" applyFill="1" applyBorder="1" applyAlignment="1" applyProtection="1">
      <alignment horizontal="left" vertical="center" wrapText="1"/>
      <protection locked="0"/>
    </xf>
    <xf numFmtId="177" fontId="4" fillId="5" borderId="1" xfId="1" applyNumberFormat="1" applyFont="1" applyFill="1" applyBorder="1" applyAlignment="1" applyProtection="1">
      <alignment horizontal="center" vertical="center" wrapText="1"/>
      <protection locked="0"/>
    </xf>
    <xf numFmtId="0" fontId="4" fillId="7" borderId="41" xfId="1" applyFont="1" applyFill="1" applyBorder="1" applyAlignment="1">
      <alignment horizontal="center" vertical="center" wrapText="1"/>
    </xf>
    <xf numFmtId="177" fontId="4" fillId="5" borderId="14" xfId="1" applyNumberFormat="1" applyFont="1" applyFill="1" applyBorder="1" applyAlignment="1" applyProtection="1">
      <alignment horizontal="left" vertical="center" wrapText="1"/>
      <protection locked="0"/>
    </xf>
    <xf numFmtId="177" fontId="4" fillId="5" borderId="14" xfId="1" applyNumberFormat="1" applyFont="1" applyFill="1" applyBorder="1" applyAlignment="1" applyProtection="1">
      <alignment horizontal="center" vertical="center" wrapText="1"/>
      <protection locked="0"/>
    </xf>
    <xf numFmtId="41" fontId="4" fillId="7" borderId="19" xfId="1" applyNumberFormat="1" applyFont="1" applyFill="1" applyBorder="1" applyAlignment="1">
      <alignment horizontal="center" vertical="center"/>
    </xf>
    <xf numFmtId="0" fontId="0" fillId="7" borderId="1" xfId="0" applyFill="1" applyBorder="1">
      <alignment vertical="center"/>
    </xf>
    <xf numFmtId="41" fontId="4" fillId="7" borderId="20" xfId="1" applyNumberFormat="1" applyFont="1" applyFill="1" applyBorder="1" applyAlignment="1">
      <alignment horizontal="center" vertical="center" wrapText="1"/>
    </xf>
    <xf numFmtId="0" fontId="0" fillId="7" borderId="21" xfId="0" applyFill="1" applyBorder="1" applyAlignment="1">
      <alignment vertical="center" wrapText="1"/>
    </xf>
    <xf numFmtId="0" fontId="0" fillId="7" borderId="9" xfId="0" applyFill="1" applyBorder="1" applyAlignment="1">
      <alignment vertical="center" wrapText="1"/>
    </xf>
    <xf numFmtId="0" fontId="0" fillId="7" borderId="17" xfId="0" applyFill="1" applyBorder="1" applyAlignment="1">
      <alignment vertical="center" wrapText="1"/>
    </xf>
    <xf numFmtId="41" fontId="1" fillId="0" borderId="0" xfId="1" applyNumberFormat="1" applyBorder="1" applyAlignment="1">
      <alignment horizontal="left" vertical="center" wrapText="1"/>
    </xf>
    <xf numFmtId="0" fontId="0" fillId="0" borderId="0" xfId="0" applyBorder="1" applyAlignment="1">
      <alignment horizontal="left" vertical="center" wrapText="1"/>
    </xf>
    <xf numFmtId="41" fontId="4" fillId="7" borderId="18" xfId="1" applyNumberFormat="1" applyFont="1" applyFill="1" applyBorder="1" applyAlignment="1">
      <alignment horizontal="center" vertical="center"/>
    </xf>
    <xf numFmtId="0" fontId="0" fillId="7" borderId="16" xfId="0" applyFill="1" applyBorder="1">
      <alignment vertical="center"/>
    </xf>
    <xf numFmtId="0" fontId="0" fillId="7" borderId="13" xfId="0" applyFill="1" applyBorder="1">
      <alignment vertical="center"/>
    </xf>
    <xf numFmtId="41" fontId="4" fillId="7" borderId="19" xfId="1" applyNumberFormat="1" applyFont="1" applyFill="1" applyBorder="1" applyAlignment="1">
      <alignment horizontal="center" vertical="center" wrapText="1"/>
    </xf>
    <xf numFmtId="0" fontId="8" fillId="7" borderId="1" xfId="0" applyFont="1" applyFill="1" applyBorder="1" applyAlignment="1">
      <alignment horizontal="center" vertical="center"/>
    </xf>
    <xf numFmtId="0" fontId="0" fillId="7" borderId="1" xfId="0" applyFill="1" applyBorder="1" applyAlignment="1">
      <alignment horizontal="center" vertical="center"/>
    </xf>
    <xf numFmtId="41" fontId="1" fillId="7" borderId="20" xfId="1" applyNumberFormat="1" applyFill="1" applyBorder="1">
      <alignment vertical="center"/>
    </xf>
    <xf numFmtId="0" fontId="6" fillId="7" borderId="30" xfId="0" applyFont="1" applyFill="1" applyBorder="1">
      <alignment vertical="center"/>
    </xf>
    <xf numFmtId="0" fontId="6" fillId="7" borderId="31" xfId="0" applyFont="1" applyFill="1" applyBorder="1">
      <alignment vertical="center"/>
    </xf>
    <xf numFmtId="0" fontId="0" fillId="7" borderId="11" xfId="0" applyFill="1" applyBorder="1">
      <alignment vertical="center"/>
    </xf>
    <xf numFmtId="0" fontId="4" fillId="8" borderId="29" xfId="1"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1" fillId="8" borderId="34" xfId="1" applyFill="1" applyBorder="1" applyAlignment="1">
      <alignment horizontal="center" vertical="center" wrapText="1"/>
    </xf>
    <xf numFmtId="0" fontId="6" fillId="8" borderId="35"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4" fillId="8" borderId="19" xfId="1" applyFont="1" applyFill="1" applyBorder="1" applyAlignment="1">
      <alignment horizontal="left" vertical="center" wrapText="1"/>
    </xf>
    <xf numFmtId="0" fontId="4" fillId="8" borderId="19" xfId="1" applyFont="1" applyFill="1" applyBorder="1" applyAlignment="1">
      <alignment horizontal="left" vertical="center"/>
    </xf>
    <xf numFmtId="41" fontId="4" fillId="8" borderId="18" xfId="1" applyNumberFormat="1" applyFont="1" applyFill="1" applyBorder="1" applyAlignment="1">
      <alignment horizontal="center" vertical="center" wrapText="1"/>
    </xf>
    <xf numFmtId="41" fontId="4" fillId="8" borderId="39" xfId="1" applyNumberFormat="1" applyFont="1" applyFill="1" applyBorder="1" applyAlignment="1">
      <alignment horizontal="center" vertical="center"/>
    </xf>
    <xf numFmtId="0" fontId="4" fillId="8" borderId="46" xfId="1" applyFont="1" applyFill="1" applyBorder="1" applyAlignment="1">
      <alignment horizontal="left" vertical="center" wrapText="1"/>
    </xf>
    <xf numFmtId="0" fontId="4" fillId="8" borderId="47" xfId="1" applyFont="1" applyFill="1" applyBorder="1" applyAlignment="1">
      <alignment horizontal="left" vertical="center" wrapText="1"/>
    </xf>
    <xf numFmtId="0" fontId="1" fillId="8" borderId="25" xfId="1" applyFill="1" applyBorder="1" applyAlignment="1">
      <alignment horizontal="center" vertical="center"/>
    </xf>
    <xf numFmtId="0" fontId="6" fillId="8" borderId="26" xfId="0" applyFont="1" applyFill="1" applyBorder="1" applyAlignment="1">
      <alignment horizontal="center" vertical="center"/>
    </xf>
    <xf numFmtId="0" fontId="4" fillId="8" borderId="40" xfId="1" applyFont="1" applyFill="1" applyBorder="1" applyAlignment="1">
      <alignment horizontal="center" vertical="center" wrapText="1"/>
    </xf>
    <xf numFmtId="0" fontId="4" fillId="8" borderId="41" xfId="1" applyFont="1" applyFill="1" applyBorder="1" applyAlignment="1">
      <alignment horizontal="center" vertical="center" wrapText="1"/>
    </xf>
    <xf numFmtId="41" fontId="4" fillId="8" borderId="19" xfId="1" applyNumberFormat="1" applyFont="1" applyFill="1" applyBorder="1" applyAlignment="1">
      <alignment horizontal="center" vertical="center"/>
    </xf>
    <xf numFmtId="0" fontId="0" fillId="8" borderId="1" xfId="0" applyFill="1" applyBorder="1">
      <alignment vertical="center"/>
    </xf>
    <xf numFmtId="41" fontId="4" fillId="8" borderId="20" xfId="1" applyNumberFormat="1" applyFont="1" applyFill="1" applyBorder="1" applyAlignment="1">
      <alignment horizontal="center" vertical="center" wrapText="1"/>
    </xf>
    <xf numFmtId="0" fontId="0" fillId="8" borderId="21" xfId="0" applyFill="1" applyBorder="1" applyAlignment="1">
      <alignment vertical="center" wrapText="1"/>
    </xf>
    <xf numFmtId="0" fontId="0" fillId="8" borderId="9" xfId="0" applyFill="1" applyBorder="1" applyAlignment="1">
      <alignment vertical="center" wrapText="1"/>
    </xf>
    <xf numFmtId="0" fontId="0" fillId="8" borderId="17" xfId="0" applyFill="1" applyBorder="1" applyAlignment="1">
      <alignment vertical="center" wrapText="1"/>
    </xf>
    <xf numFmtId="41" fontId="4" fillId="8" borderId="18" xfId="1" applyNumberFormat="1" applyFont="1" applyFill="1" applyBorder="1" applyAlignment="1">
      <alignment horizontal="center" vertical="center"/>
    </xf>
    <xf numFmtId="0" fontId="0" fillId="8" borderId="16" xfId="0" applyFill="1" applyBorder="1">
      <alignment vertical="center"/>
    </xf>
    <xf numFmtId="0" fontId="0" fillId="8" borderId="13" xfId="0" applyFill="1" applyBorder="1">
      <alignment vertical="center"/>
    </xf>
    <xf numFmtId="41" fontId="4" fillId="8" borderId="19" xfId="1" applyNumberFormat="1" applyFont="1" applyFill="1" applyBorder="1" applyAlignment="1">
      <alignment horizontal="center" vertical="center" wrapText="1"/>
    </xf>
    <xf numFmtId="0" fontId="8" fillId="8" borderId="1" xfId="0" applyFont="1" applyFill="1" applyBorder="1" applyAlignment="1">
      <alignment horizontal="center" vertical="center"/>
    </xf>
    <xf numFmtId="0" fontId="0" fillId="8" borderId="1" xfId="0" applyFill="1" applyBorder="1" applyAlignment="1">
      <alignment horizontal="center" vertical="center"/>
    </xf>
    <xf numFmtId="41" fontId="1" fillId="8" borderId="20" xfId="1" applyNumberFormat="1" applyFill="1" applyBorder="1">
      <alignment vertical="center"/>
    </xf>
    <xf numFmtId="0" fontId="6" fillId="8" borderId="30" xfId="0" applyFont="1" applyFill="1" applyBorder="1">
      <alignment vertical="center"/>
    </xf>
    <xf numFmtId="0" fontId="6" fillId="8" borderId="31" xfId="0" applyFont="1" applyFill="1" applyBorder="1">
      <alignment vertical="center"/>
    </xf>
    <xf numFmtId="0" fontId="0" fillId="8" borderId="11" xfId="0" applyFill="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BDBDFF"/>
      <color rgb="FF99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723900</xdr:colOff>
      <xdr:row>35</xdr:row>
      <xdr:rowOff>485775</xdr:rowOff>
    </xdr:from>
    <xdr:ext cx="1981696" cy="24237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640300" y="12887325"/>
          <a:ext cx="19816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4</a:t>
          </a:r>
          <a:r>
            <a:rPr kumimoji="1" lang="ja-JP" altLang="en-US" sz="900" b="1">
              <a:solidFill>
                <a:srgbClr val="FF0000"/>
              </a:solidFill>
              <a:latin typeface="+mn-ea"/>
              <a:ea typeface="+mn-ea"/>
            </a:rPr>
            <a:t>）：補助対象経費支出予定額</a:t>
          </a:r>
        </a:p>
      </xdr:txBody>
    </xdr:sp>
    <xdr:clientData/>
  </xdr:oneCellAnchor>
  <xdr:oneCellAnchor>
    <xdr:from>
      <xdr:col>15</xdr:col>
      <xdr:colOff>723900</xdr:colOff>
      <xdr:row>36</xdr:row>
      <xdr:rowOff>485775</xdr:rowOff>
    </xdr:from>
    <xdr:ext cx="2147639" cy="24237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792700" y="13611225"/>
          <a:ext cx="214763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8</a:t>
          </a:r>
          <a:r>
            <a:rPr kumimoji="1" lang="ja-JP" altLang="en-US" sz="900" b="1">
              <a:solidFill>
                <a:srgbClr val="FF0000"/>
              </a:solidFill>
              <a:latin typeface="+mn-ea"/>
              <a:ea typeface="+mn-ea"/>
            </a:rPr>
            <a:t>）：</a:t>
          </a:r>
          <a:r>
            <a:rPr kumimoji="1" lang="en-US" altLang="ja-JP" sz="900" b="1">
              <a:solidFill>
                <a:srgbClr val="FF0000"/>
              </a:solidFill>
              <a:latin typeface="+mn-ea"/>
              <a:ea typeface="+mn-ea"/>
            </a:rPr>
            <a:t>ASST</a:t>
          </a:r>
          <a:r>
            <a:rPr kumimoji="1" lang="ja-JP" altLang="en-US" sz="900" b="1">
              <a:solidFill>
                <a:srgbClr val="FF0000"/>
              </a:solidFill>
              <a:latin typeface="+mn-ea"/>
              <a:ea typeface="+mn-ea"/>
            </a:rPr>
            <a:t>事業対象製品関連経費</a:t>
          </a:r>
        </a:p>
      </xdr:txBody>
    </xdr:sp>
    <xdr:clientData/>
  </xdr:oneCellAnchor>
  <xdr:oneCellAnchor>
    <xdr:from>
      <xdr:col>16</xdr:col>
      <xdr:colOff>1013460</xdr:colOff>
      <xdr:row>16</xdr:row>
      <xdr:rowOff>1905</xdr:rowOff>
    </xdr:from>
    <xdr:ext cx="1379220" cy="242374"/>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044285" y="281178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5</xdr:col>
      <xdr:colOff>2238375</xdr:colOff>
      <xdr:row>38</xdr:row>
      <xdr:rowOff>485775</xdr:rowOff>
    </xdr:from>
    <xdr:ext cx="2543175" cy="24237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638925" y="14620875"/>
          <a:ext cx="25431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1</a:t>
          </a:r>
          <a:r>
            <a:rPr kumimoji="1" lang="ja-JP" altLang="en-US" sz="900" b="1">
              <a:solidFill>
                <a:srgbClr val="FF0000"/>
              </a:solidFill>
              <a:latin typeface="+mn-ea"/>
              <a:ea typeface="+mn-ea"/>
            </a:rPr>
            <a:t>  </a:t>
          </a:r>
          <a:r>
            <a:rPr kumimoji="1" lang="en-US" altLang="ja-JP" sz="900" b="1">
              <a:solidFill>
                <a:srgbClr val="FF0000"/>
              </a:solidFill>
              <a:latin typeface="+mn-ea"/>
              <a:ea typeface="+mn-ea"/>
            </a:rPr>
            <a:t>ASSET</a:t>
          </a:r>
          <a:r>
            <a:rPr kumimoji="1" lang="ja-JP" altLang="en-US" sz="900" b="1">
              <a:solidFill>
                <a:srgbClr val="FF0000"/>
              </a:solidFill>
              <a:latin typeface="+mn-ea"/>
              <a:ea typeface="+mn-ea"/>
            </a:rPr>
            <a:t>事業対象製品導入比率計算分子</a:t>
          </a:r>
        </a:p>
      </xdr:txBody>
    </xdr:sp>
    <xdr:clientData/>
  </xdr:oneCellAnchor>
  <xdr:oneCellAnchor>
    <xdr:from>
      <xdr:col>5</xdr:col>
      <xdr:colOff>2247900</xdr:colOff>
      <xdr:row>39</xdr:row>
      <xdr:rowOff>466725</xdr:rowOff>
    </xdr:from>
    <xdr:ext cx="2573653" cy="24237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648450" y="15106650"/>
          <a:ext cx="257365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1</a:t>
          </a:r>
          <a:r>
            <a:rPr kumimoji="1" lang="ja-JP" altLang="en-US" sz="900" b="1">
              <a:solidFill>
                <a:srgbClr val="FF0000"/>
              </a:solidFill>
              <a:latin typeface="+mn-ea"/>
              <a:ea typeface="+mn-ea"/>
            </a:rPr>
            <a:t>  </a:t>
          </a:r>
          <a:r>
            <a:rPr kumimoji="1" lang="en-US" altLang="ja-JP" sz="900" b="1">
              <a:solidFill>
                <a:srgbClr val="FF0000"/>
              </a:solidFill>
              <a:latin typeface="+mn-ea"/>
              <a:ea typeface="+mn-ea"/>
            </a:rPr>
            <a:t>ASSET</a:t>
          </a:r>
          <a:r>
            <a:rPr kumimoji="1" lang="ja-JP" altLang="en-US" sz="900" b="1">
              <a:solidFill>
                <a:srgbClr val="FF0000"/>
              </a:solidFill>
              <a:latin typeface="+mn-ea"/>
              <a:ea typeface="+mn-ea"/>
            </a:rPr>
            <a:t>事業対象製品導入比率計算分母</a:t>
          </a:r>
        </a:p>
      </xdr:txBody>
    </xdr:sp>
    <xdr:clientData/>
  </xdr:oneCellAnchor>
  <xdr:oneCellAnchor>
    <xdr:from>
      <xdr:col>15</xdr:col>
      <xdr:colOff>984885</xdr:colOff>
      <xdr:row>37</xdr:row>
      <xdr:rowOff>468630</xdr:rowOff>
    </xdr:from>
    <xdr:ext cx="1393330" cy="242374"/>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7901285" y="13879830"/>
          <a:ext cx="139333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9</a:t>
          </a:r>
          <a:r>
            <a:rPr kumimoji="1" lang="ja-JP" altLang="en-US" sz="900" b="1">
              <a:solidFill>
                <a:srgbClr val="FF0000"/>
              </a:solidFill>
              <a:latin typeface="+mn-ea"/>
              <a:ea typeface="+mn-ea"/>
            </a:rPr>
            <a:t>）：その他の経費</a:t>
          </a:r>
        </a:p>
      </xdr:txBody>
    </xdr:sp>
    <xdr:clientData/>
  </xdr:oneCellAnchor>
  <xdr:oneCellAnchor>
    <xdr:from>
      <xdr:col>16</xdr:col>
      <xdr:colOff>1019175</xdr:colOff>
      <xdr:row>17</xdr:row>
      <xdr:rowOff>485775</xdr:rowOff>
    </xdr:from>
    <xdr:ext cx="1379220" cy="242374"/>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050000" y="38004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19</xdr:row>
      <xdr:rowOff>485775</xdr:rowOff>
    </xdr:from>
    <xdr:ext cx="1379220" cy="242374"/>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050000" y="48101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21</xdr:row>
      <xdr:rowOff>485775</xdr:rowOff>
    </xdr:from>
    <xdr:ext cx="1379220" cy="242374"/>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9050000" y="58197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23</xdr:row>
      <xdr:rowOff>485775</xdr:rowOff>
    </xdr:from>
    <xdr:ext cx="1379220" cy="242374"/>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9059525" y="68294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25</xdr:row>
      <xdr:rowOff>495300</xdr:rowOff>
    </xdr:from>
    <xdr:ext cx="1379220" cy="242374"/>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9059525" y="78486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27</xdr:row>
      <xdr:rowOff>485775</xdr:rowOff>
    </xdr:from>
    <xdr:ext cx="1379220" cy="22860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9040475" y="8848725"/>
          <a:ext cx="137922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30</xdr:row>
      <xdr:rowOff>0</xdr:rowOff>
    </xdr:from>
    <xdr:ext cx="1379220" cy="242374"/>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059525" y="98774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1038225</xdr:colOff>
      <xdr:row>32</xdr:row>
      <xdr:rowOff>19050</xdr:rowOff>
    </xdr:from>
    <xdr:ext cx="1379220" cy="242374"/>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9069050" y="109061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33</xdr:row>
      <xdr:rowOff>495300</xdr:rowOff>
    </xdr:from>
    <xdr:ext cx="1379220" cy="24237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9040475" y="118872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5</xdr:col>
      <xdr:colOff>828675</xdr:colOff>
      <xdr:row>36</xdr:row>
      <xdr:rowOff>142875</xdr:rowOff>
    </xdr:from>
    <xdr:ext cx="1704377" cy="24237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076825" y="13049250"/>
          <a:ext cx="170437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  積算内訳の各費目合計</a:t>
          </a:r>
        </a:p>
      </xdr:txBody>
    </xdr:sp>
    <xdr:clientData/>
  </xdr:oneCellAnchor>
  <xdr:oneCellAnchor>
    <xdr:from>
      <xdr:col>17</xdr:col>
      <xdr:colOff>962025</xdr:colOff>
      <xdr:row>36</xdr:row>
      <xdr:rowOff>476250</xdr:rowOff>
    </xdr:from>
    <xdr:ext cx="1437958" cy="24237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0107275" y="13382625"/>
          <a:ext cx="14379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10)</a:t>
          </a:r>
          <a:r>
            <a:rPr kumimoji="1" lang="ja-JP" altLang="en-US" sz="900" b="1">
              <a:solidFill>
                <a:srgbClr val="FF0000"/>
              </a:solidFill>
              <a:latin typeface="+mn-ea"/>
              <a:ea typeface="+mn-ea"/>
            </a:rPr>
            <a:t>：補助金所要額</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723900</xdr:colOff>
      <xdr:row>35</xdr:row>
      <xdr:rowOff>485775</xdr:rowOff>
    </xdr:from>
    <xdr:ext cx="1981696" cy="24237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792700" y="13087350"/>
          <a:ext cx="19816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4</a:t>
          </a:r>
          <a:r>
            <a:rPr kumimoji="1" lang="ja-JP" altLang="en-US" sz="900" b="1">
              <a:solidFill>
                <a:srgbClr val="FF0000"/>
              </a:solidFill>
              <a:latin typeface="+mn-ea"/>
              <a:ea typeface="+mn-ea"/>
            </a:rPr>
            <a:t>）：補助対象経費支出予定額</a:t>
          </a:r>
        </a:p>
      </xdr:txBody>
    </xdr:sp>
    <xdr:clientData/>
  </xdr:oneCellAnchor>
  <xdr:oneCellAnchor>
    <xdr:from>
      <xdr:col>15</xdr:col>
      <xdr:colOff>714375</xdr:colOff>
      <xdr:row>36</xdr:row>
      <xdr:rowOff>476250</xdr:rowOff>
    </xdr:from>
    <xdr:ext cx="2213491"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83175" y="13782675"/>
          <a:ext cx="221349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8</a:t>
          </a:r>
          <a:r>
            <a:rPr kumimoji="1" lang="ja-JP" altLang="en-US" sz="900" b="1">
              <a:solidFill>
                <a:srgbClr val="FF0000"/>
              </a:solidFill>
              <a:latin typeface="+mn-ea"/>
              <a:ea typeface="+mn-ea"/>
            </a:rPr>
            <a:t>）：</a:t>
          </a:r>
          <a:r>
            <a:rPr kumimoji="1" lang="en-US" altLang="ja-JP" sz="900" b="1">
              <a:solidFill>
                <a:srgbClr val="FF0000"/>
              </a:solidFill>
              <a:latin typeface="+mn-ea"/>
              <a:ea typeface="+mn-ea"/>
            </a:rPr>
            <a:t>ASSET</a:t>
          </a:r>
          <a:r>
            <a:rPr kumimoji="1" lang="ja-JP" altLang="en-US" sz="900" b="1">
              <a:solidFill>
                <a:srgbClr val="FF0000"/>
              </a:solidFill>
              <a:latin typeface="+mn-ea"/>
              <a:ea typeface="+mn-ea"/>
            </a:rPr>
            <a:t>事業対象製品関連経費</a:t>
          </a:r>
        </a:p>
      </xdr:txBody>
    </xdr:sp>
    <xdr:clientData/>
  </xdr:oneCellAnchor>
  <xdr:oneCellAnchor>
    <xdr:from>
      <xdr:col>16</xdr:col>
      <xdr:colOff>1013460</xdr:colOff>
      <xdr:row>16</xdr:row>
      <xdr:rowOff>1905</xdr:rowOff>
    </xdr:from>
    <xdr:ext cx="1379220" cy="242374"/>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9196685" y="301180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15</xdr:col>
      <xdr:colOff>984885</xdr:colOff>
      <xdr:row>37</xdr:row>
      <xdr:rowOff>468630</xdr:rowOff>
    </xdr:from>
    <xdr:ext cx="1393330" cy="24237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8053685" y="14079855"/>
          <a:ext cx="139333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9</a:t>
          </a:r>
          <a:r>
            <a:rPr kumimoji="1" lang="ja-JP" altLang="en-US" sz="900" b="1">
              <a:solidFill>
                <a:srgbClr val="FF0000"/>
              </a:solidFill>
              <a:latin typeface="+mn-ea"/>
              <a:ea typeface="+mn-ea"/>
            </a:rPr>
            <a:t>）：その他の経費</a:t>
          </a:r>
        </a:p>
      </xdr:txBody>
    </xdr:sp>
    <xdr:clientData/>
  </xdr:oneCellAnchor>
  <xdr:oneCellAnchor>
    <xdr:from>
      <xdr:col>16</xdr:col>
      <xdr:colOff>1019175</xdr:colOff>
      <xdr:row>17</xdr:row>
      <xdr:rowOff>485775</xdr:rowOff>
    </xdr:from>
    <xdr:ext cx="1379220" cy="242374"/>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9202400" y="40005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19</xdr:row>
      <xdr:rowOff>485775</xdr:rowOff>
    </xdr:from>
    <xdr:ext cx="1379220" cy="242374"/>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9202400" y="50101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21</xdr:row>
      <xdr:rowOff>485775</xdr:rowOff>
    </xdr:from>
    <xdr:ext cx="1379220" cy="242374"/>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9202400" y="601980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23</xdr:row>
      <xdr:rowOff>485775</xdr:rowOff>
    </xdr:from>
    <xdr:ext cx="1379220" cy="242374"/>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9211925" y="70294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25</xdr:row>
      <xdr:rowOff>495300</xdr:rowOff>
    </xdr:from>
    <xdr:ext cx="1379220" cy="24237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9211925" y="80486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27</xdr:row>
      <xdr:rowOff>485775</xdr:rowOff>
    </xdr:from>
    <xdr:ext cx="1379220" cy="22860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9192875" y="9048750"/>
          <a:ext cx="137922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30</xdr:row>
      <xdr:rowOff>0</xdr:rowOff>
    </xdr:from>
    <xdr:ext cx="1379220" cy="242374"/>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9211925" y="100774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1038225</xdr:colOff>
      <xdr:row>32</xdr:row>
      <xdr:rowOff>19050</xdr:rowOff>
    </xdr:from>
    <xdr:ext cx="1379220" cy="242374"/>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9221450" y="111061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33</xdr:row>
      <xdr:rowOff>495300</xdr:rowOff>
    </xdr:from>
    <xdr:ext cx="1379220" cy="24237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9192875" y="120872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5</xdr:col>
      <xdr:colOff>828675</xdr:colOff>
      <xdr:row>36</xdr:row>
      <xdr:rowOff>142875</xdr:rowOff>
    </xdr:from>
    <xdr:ext cx="1704377" cy="24237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5229225" y="13249275"/>
          <a:ext cx="170437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  積算内訳の各費目合計</a:t>
          </a:r>
        </a:p>
      </xdr:txBody>
    </xdr:sp>
    <xdr:clientData/>
  </xdr:oneCellAnchor>
  <xdr:oneCellAnchor>
    <xdr:from>
      <xdr:col>17</xdr:col>
      <xdr:colOff>962025</xdr:colOff>
      <xdr:row>36</xdr:row>
      <xdr:rowOff>476250</xdr:rowOff>
    </xdr:from>
    <xdr:ext cx="1437958" cy="242374"/>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0259675" y="13582650"/>
          <a:ext cx="14379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10)</a:t>
          </a:r>
          <a:r>
            <a:rPr kumimoji="1" lang="ja-JP" altLang="en-US" sz="900" b="1">
              <a:solidFill>
                <a:srgbClr val="FF0000"/>
              </a:solidFill>
              <a:latin typeface="+mn-ea"/>
              <a:ea typeface="+mn-ea"/>
            </a:rPr>
            <a:t>：補助金所要額</a:t>
          </a:r>
        </a:p>
      </xdr:txBody>
    </xdr:sp>
    <xdr:clientData/>
  </xdr:oneCellAnchor>
  <xdr:oneCellAnchor>
    <xdr:from>
      <xdr:col>5</xdr:col>
      <xdr:colOff>2228850</xdr:colOff>
      <xdr:row>38</xdr:row>
      <xdr:rowOff>466725</xdr:rowOff>
    </xdr:from>
    <xdr:ext cx="2543175" cy="242374"/>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629400" y="14782800"/>
          <a:ext cx="25431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1</a:t>
          </a:r>
          <a:r>
            <a:rPr kumimoji="1" lang="ja-JP" altLang="en-US" sz="900" b="1">
              <a:solidFill>
                <a:srgbClr val="FF0000"/>
              </a:solidFill>
              <a:latin typeface="+mn-ea"/>
              <a:ea typeface="+mn-ea"/>
            </a:rPr>
            <a:t>  </a:t>
          </a:r>
          <a:r>
            <a:rPr kumimoji="1" lang="en-US" altLang="ja-JP" sz="900" b="1">
              <a:solidFill>
                <a:srgbClr val="FF0000"/>
              </a:solidFill>
              <a:latin typeface="+mn-ea"/>
              <a:ea typeface="+mn-ea"/>
            </a:rPr>
            <a:t>ASSET</a:t>
          </a:r>
          <a:r>
            <a:rPr kumimoji="1" lang="ja-JP" altLang="en-US" sz="900" b="1">
              <a:solidFill>
                <a:srgbClr val="FF0000"/>
              </a:solidFill>
              <a:latin typeface="+mn-ea"/>
              <a:ea typeface="+mn-ea"/>
            </a:rPr>
            <a:t>事業対象製品導入比率計算分子</a:t>
          </a:r>
        </a:p>
      </xdr:txBody>
    </xdr:sp>
    <xdr:clientData/>
  </xdr:oneCellAnchor>
  <xdr:oneCellAnchor>
    <xdr:from>
      <xdr:col>5</xdr:col>
      <xdr:colOff>2238375</xdr:colOff>
      <xdr:row>39</xdr:row>
      <xdr:rowOff>447675</xdr:rowOff>
    </xdr:from>
    <xdr:ext cx="2573653" cy="242374"/>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638925" y="15268575"/>
          <a:ext cx="257365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1</a:t>
          </a:r>
          <a:r>
            <a:rPr kumimoji="1" lang="ja-JP" altLang="en-US" sz="900" b="1">
              <a:solidFill>
                <a:srgbClr val="FF0000"/>
              </a:solidFill>
              <a:latin typeface="+mn-ea"/>
              <a:ea typeface="+mn-ea"/>
            </a:rPr>
            <a:t>  </a:t>
          </a:r>
          <a:r>
            <a:rPr kumimoji="1" lang="en-US" altLang="ja-JP" sz="900" b="1">
              <a:solidFill>
                <a:srgbClr val="FF0000"/>
              </a:solidFill>
              <a:latin typeface="+mn-ea"/>
              <a:ea typeface="+mn-ea"/>
            </a:rPr>
            <a:t>ASSET</a:t>
          </a:r>
          <a:r>
            <a:rPr kumimoji="1" lang="ja-JP" altLang="en-US" sz="900" b="1">
              <a:solidFill>
                <a:srgbClr val="FF0000"/>
              </a:solidFill>
              <a:latin typeface="+mn-ea"/>
              <a:ea typeface="+mn-ea"/>
            </a:rPr>
            <a:t>事業対象製品導入比率計算分母</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723900</xdr:colOff>
      <xdr:row>35</xdr:row>
      <xdr:rowOff>485775</xdr:rowOff>
    </xdr:from>
    <xdr:ext cx="1981696" cy="242374"/>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792700" y="13287375"/>
          <a:ext cx="19816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4</a:t>
          </a:r>
          <a:r>
            <a:rPr kumimoji="1" lang="ja-JP" altLang="en-US" sz="900" b="1">
              <a:solidFill>
                <a:srgbClr val="FF0000"/>
              </a:solidFill>
              <a:latin typeface="+mn-ea"/>
              <a:ea typeface="+mn-ea"/>
            </a:rPr>
            <a:t>）：補助対象経費支出予定額</a:t>
          </a:r>
        </a:p>
      </xdr:txBody>
    </xdr:sp>
    <xdr:clientData/>
  </xdr:oneCellAnchor>
  <xdr:oneCellAnchor>
    <xdr:from>
      <xdr:col>15</xdr:col>
      <xdr:colOff>723900</xdr:colOff>
      <xdr:row>36</xdr:row>
      <xdr:rowOff>476250</xdr:rowOff>
    </xdr:from>
    <xdr:ext cx="2213491"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7792700" y="13782675"/>
          <a:ext cx="221349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8</a:t>
          </a:r>
          <a:r>
            <a:rPr kumimoji="1" lang="ja-JP" altLang="en-US" sz="900" b="1">
              <a:solidFill>
                <a:srgbClr val="FF0000"/>
              </a:solidFill>
              <a:latin typeface="+mn-ea"/>
              <a:ea typeface="+mn-ea"/>
            </a:rPr>
            <a:t>）：</a:t>
          </a:r>
          <a:r>
            <a:rPr kumimoji="1" lang="en-US" altLang="ja-JP" sz="900" b="1">
              <a:solidFill>
                <a:srgbClr val="FF0000"/>
              </a:solidFill>
              <a:latin typeface="+mn-ea"/>
              <a:ea typeface="+mn-ea"/>
            </a:rPr>
            <a:t>ASSET</a:t>
          </a:r>
          <a:r>
            <a:rPr kumimoji="1" lang="ja-JP" altLang="en-US" sz="900" b="1">
              <a:solidFill>
                <a:srgbClr val="FF0000"/>
              </a:solidFill>
              <a:latin typeface="+mn-ea"/>
              <a:ea typeface="+mn-ea"/>
            </a:rPr>
            <a:t>事業対象製品関連経費</a:t>
          </a:r>
        </a:p>
      </xdr:txBody>
    </xdr:sp>
    <xdr:clientData/>
  </xdr:oneCellAnchor>
  <xdr:oneCellAnchor>
    <xdr:from>
      <xdr:col>16</xdr:col>
      <xdr:colOff>1013460</xdr:colOff>
      <xdr:row>16</xdr:row>
      <xdr:rowOff>1905</xdr:rowOff>
    </xdr:from>
    <xdr:ext cx="1379220" cy="2423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9196685" y="321183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15</xdr:col>
      <xdr:colOff>984885</xdr:colOff>
      <xdr:row>37</xdr:row>
      <xdr:rowOff>468630</xdr:rowOff>
    </xdr:from>
    <xdr:ext cx="1393330" cy="24237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8053685" y="14279880"/>
          <a:ext cx="139333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9</a:t>
          </a:r>
          <a:r>
            <a:rPr kumimoji="1" lang="ja-JP" altLang="en-US" sz="900" b="1">
              <a:solidFill>
                <a:srgbClr val="FF0000"/>
              </a:solidFill>
              <a:latin typeface="+mn-ea"/>
              <a:ea typeface="+mn-ea"/>
            </a:rPr>
            <a:t>）：その他の経費</a:t>
          </a:r>
        </a:p>
      </xdr:txBody>
    </xdr:sp>
    <xdr:clientData/>
  </xdr:oneCellAnchor>
  <xdr:oneCellAnchor>
    <xdr:from>
      <xdr:col>16</xdr:col>
      <xdr:colOff>1019175</xdr:colOff>
      <xdr:row>17</xdr:row>
      <xdr:rowOff>485775</xdr:rowOff>
    </xdr:from>
    <xdr:ext cx="1379220" cy="242374"/>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9202400" y="42005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19</xdr:row>
      <xdr:rowOff>485775</xdr:rowOff>
    </xdr:from>
    <xdr:ext cx="1379220" cy="242374"/>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9202400" y="52101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21</xdr:row>
      <xdr:rowOff>485775</xdr:rowOff>
    </xdr:from>
    <xdr:ext cx="1379220" cy="242374"/>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9202400" y="62198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23</xdr:row>
      <xdr:rowOff>485775</xdr:rowOff>
    </xdr:from>
    <xdr:ext cx="1379220" cy="242374"/>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9211925" y="72294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25</xdr:row>
      <xdr:rowOff>495300</xdr:rowOff>
    </xdr:from>
    <xdr:ext cx="1379220" cy="242374"/>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9211925" y="82486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27</xdr:row>
      <xdr:rowOff>485775</xdr:rowOff>
    </xdr:from>
    <xdr:ext cx="1379220" cy="22860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9192875" y="9248775"/>
          <a:ext cx="137922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30</xdr:row>
      <xdr:rowOff>0</xdr:rowOff>
    </xdr:from>
    <xdr:ext cx="1379220" cy="242374"/>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9211925" y="102774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1038225</xdr:colOff>
      <xdr:row>32</xdr:row>
      <xdr:rowOff>19050</xdr:rowOff>
    </xdr:from>
    <xdr:ext cx="1379220" cy="242374"/>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221450" y="113061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33</xdr:row>
      <xdr:rowOff>495300</xdr:rowOff>
    </xdr:from>
    <xdr:ext cx="1379220" cy="242374"/>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9192875" y="122872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5</xdr:col>
      <xdr:colOff>828675</xdr:colOff>
      <xdr:row>36</xdr:row>
      <xdr:rowOff>142875</xdr:rowOff>
    </xdr:from>
    <xdr:ext cx="1704377" cy="242374"/>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5229225" y="13449300"/>
          <a:ext cx="170437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  積算内訳の各費目合計</a:t>
          </a:r>
        </a:p>
      </xdr:txBody>
    </xdr:sp>
    <xdr:clientData/>
  </xdr:oneCellAnchor>
  <xdr:oneCellAnchor>
    <xdr:from>
      <xdr:col>17</xdr:col>
      <xdr:colOff>962025</xdr:colOff>
      <xdr:row>36</xdr:row>
      <xdr:rowOff>476250</xdr:rowOff>
    </xdr:from>
    <xdr:ext cx="1437958" cy="242374"/>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20259675" y="13782675"/>
          <a:ext cx="14379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10)</a:t>
          </a:r>
          <a:r>
            <a:rPr kumimoji="1" lang="ja-JP" altLang="en-US" sz="900" b="1">
              <a:solidFill>
                <a:srgbClr val="FF0000"/>
              </a:solidFill>
              <a:latin typeface="+mn-ea"/>
              <a:ea typeface="+mn-ea"/>
            </a:rPr>
            <a:t>：補助金所要額</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723900</xdr:colOff>
      <xdr:row>35</xdr:row>
      <xdr:rowOff>485775</xdr:rowOff>
    </xdr:from>
    <xdr:ext cx="1981696" cy="242374"/>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792700" y="13287375"/>
          <a:ext cx="19816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4</a:t>
          </a:r>
          <a:r>
            <a:rPr kumimoji="1" lang="ja-JP" altLang="en-US" sz="900" b="1">
              <a:solidFill>
                <a:srgbClr val="FF0000"/>
              </a:solidFill>
              <a:latin typeface="+mn-ea"/>
              <a:ea typeface="+mn-ea"/>
            </a:rPr>
            <a:t>）：補助対象経費支出予定額</a:t>
          </a:r>
        </a:p>
      </xdr:txBody>
    </xdr:sp>
    <xdr:clientData/>
  </xdr:oneCellAnchor>
  <xdr:oneCellAnchor>
    <xdr:from>
      <xdr:col>15</xdr:col>
      <xdr:colOff>723900</xdr:colOff>
      <xdr:row>36</xdr:row>
      <xdr:rowOff>476250</xdr:rowOff>
    </xdr:from>
    <xdr:ext cx="2213491" cy="24237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7792700" y="13782675"/>
          <a:ext cx="221349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8</a:t>
          </a:r>
          <a:r>
            <a:rPr kumimoji="1" lang="ja-JP" altLang="en-US" sz="900" b="1">
              <a:solidFill>
                <a:srgbClr val="FF0000"/>
              </a:solidFill>
              <a:latin typeface="+mn-ea"/>
              <a:ea typeface="+mn-ea"/>
            </a:rPr>
            <a:t>）：</a:t>
          </a:r>
          <a:r>
            <a:rPr kumimoji="1" lang="en-US" altLang="ja-JP" sz="900" b="1">
              <a:solidFill>
                <a:srgbClr val="FF0000"/>
              </a:solidFill>
              <a:latin typeface="+mn-ea"/>
              <a:ea typeface="+mn-ea"/>
            </a:rPr>
            <a:t>ASSET</a:t>
          </a:r>
          <a:r>
            <a:rPr kumimoji="1" lang="ja-JP" altLang="en-US" sz="900" b="1">
              <a:solidFill>
                <a:srgbClr val="FF0000"/>
              </a:solidFill>
              <a:latin typeface="+mn-ea"/>
              <a:ea typeface="+mn-ea"/>
            </a:rPr>
            <a:t>事業対象製品関連経費</a:t>
          </a:r>
        </a:p>
      </xdr:txBody>
    </xdr:sp>
    <xdr:clientData/>
  </xdr:oneCellAnchor>
  <xdr:oneCellAnchor>
    <xdr:from>
      <xdr:col>16</xdr:col>
      <xdr:colOff>1013460</xdr:colOff>
      <xdr:row>16</xdr:row>
      <xdr:rowOff>1905</xdr:rowOff>
    </xdr:from>
    <xdr:ext cx="1379220" cy="24237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196685" y="321183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15</xdr:col>
      <xdr:colOff>984885</xdr:colOff>
      <xdr:row>37</xdr:row>
      <xdr:rowOff>459105</xdr:rowOff>
    </xdr:from>
    <xdr:ext cx="1393330" cy="242374"/>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8053685" y="14270355"/>
          <a:ext cx="139333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9</a:t>
          </a:r>
          <a:r>
            <a:rPr kumimoji="1" lang="ja-JP" altLang="en-US" sz="900" b="1">
              <a:solidFill>
                <a:srgbClr val="FF0000"/>
              </a:solidFill>
              <a:latin typeface="+mn-ea"/>
              <a:ea typeface="+mn-ea"/>
            </a:rPr>
            <a:t>）：その他の経費</a:t>
          </a:r>
        </a:p>
      </xdr:txBody>
    </xdr:sp>
    <xdr:clientData/>
  </xdr:oneCellAnchor>
  <xdr:oneCellAnchor>
    <xdr:from>
      <xdr:col>16</xdr:col>
      <xdr:colOff>1019175</xdr:colOff>
      <xdr:row>17</xdr:row>
      <xdr:rowOff>485775</xdr:rowOff>
    </xdr:from>
    <xdr:ext cx="1379220" cy="242374"/>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9202400" y="42005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19</xdr:row>
      <xdr:rowOff>485775</xdr:rowOff>
    </xdr:from>
    <xdr:ext cx="1379220" cy="242374"/>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9202400" y="52101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1019175</xdr:colOff>
      <xdr:row>21</xdr:row>
      <xdr:rowOff>485775</xdr:rowOff>
    </xdr:from>
    <xdr:ext cx="1379220" cy="242374"/>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9202400" y="621982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23</xdr:row>
      <xdr:rowOff>485775</xdr:rowOff>
    </xdr:from>
    <xdr:ext cx="1379220" cy="242374"/>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9211925" y="72294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25</xdr:row>
      <xdr:rowOff>495300</xdr:rowOff>
    </xdr:from>
    <xdr:ext cx="1379220" cy="242374"/>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9211925" y="82486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27</xdr:row>
      <xdr:rowOff>485775</xdr:rowOff>
    </xdr:from>
    <xdr:ext cx="1379220" cy="22860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9192875" y="9248775"/>
          <a:ext cx="137922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1028700</xdr:colOff>
      <xdr:row>30</xdr:row>
      <xdr:rowOff>0</xdr:rowOff>
    </xdr:from>
    <xdr:ext cx="1379220" cy="242374"/>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9211925" y="102774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1038225</xdr:colOff>
      <xdr:row>32</xdr:row>
      <xdr:rowOff>19050</xdr:rowOff>
    </xdr:from>
    <xdr:ext cx="1379220" cy="242374"/>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9221450" y="11306175"/>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16</xdr:col>
      <xdr:colOff>1009650</xdr:colOff>
      <xdr:row>33</xdr:row>
      <xdr:rowOff>495300</xdr:rowOff>
    </xdr:from>
    <xdr:ext cx="1379220" cy="242374"/>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9192875" y="12287250"/>
          <a:ext cx="137922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latin typeface="+mj-ea"/>
              <a:ea typeface="+mj-ea"/>
            </a:rPr>
            <a:t>別添</a:t>
          </a:r>
          <a:r>
            <a:rPr kumimoji="1" lang="en-US" altLang="ja-JP" sz="900" b="1">
              <a:solidFill>
                <a:srgbClr val="FF0000"/>
              </a:solidFill>
              <a:latin typeface="+mj-ea"/>
              <a:ea typeface="+mj-ea"/>
            </a:rPr>
            <a:t>2</a:t>
          </a:r>
          <a:r>
            <a:rPr kumimoji="1" lang="ja-JP" altLang="en-US" sz="900" b="1">
              <a:solidFill>
                <a:srgbClr val="FF0000"/>
              </a:solidFill>
              <a:latin typeface="+mj-ea"/>
              <a:ea typeface="+mj-ea"/>
            </a:rPr>
            <a:t> 主な財産の金額</a:t>
          </a:r>
        </a:p>
      </xdr:txBody>
    </xdr:sp>
    <xdr:clientData/>
  </xdr:oneCellAnchor>
  <xdr:oneCellAnchor>
    <xdr:from>
      <xdr:col>5</xdr:col>
      <xdr:colOff>828675</xdr:colOff>
      <xdr:row>36</xdr:row>
      <xdr:rowOff>142875</xdr:rowOff>
    </xdr:from>
    <xdr:ext cx="1704377" cy="242374"/>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5229225" y="13449300"/>
          <a:ext cx="170437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  積算内訳の各費目合計</a:t>
          </a:r>
        </a:p>
      </xdr:txBody>
    </xdr:sp>
    <xdr:clientData/>
  </xdr:oneCellAnchor>
  <xdr:oneCellAnchor>
    <xdr:from>
      <xdr:col>17</xdr:col>
      <xdr:colOff>962025</xdr:colOff>
      <xdr:row>36</xdr:row>
      <xdr:rowOff>476250</xdr:rowOff>
    </xdr:from>
    <xdr:ext cx="1437958" cy="242374"/>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20259675" y="13782675"/>
          <a:ext cx="14379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0000"/>
              </a:solidFill>
              <a:latin typeface="+mn-ea"/>
              <a:ea typeface="+mn-ea"/>
            </a:rPr>
            <a:t>別添</a:t>
          </a:r>
          <a:r>
            <a:rPr kumimoji="1" lang="en-US" altLang="ja-JP" sz="900" b="1">
              <a:solidFill>
                <a:srgbClr val="FF0000"/>
              </a:solidFill>
              <a:latin typeface="+mn-ea"/>
              <a:ea typeface="+mn-ea"/>
            </a:rPr>
            <a:t>2</a:t>
          </a:r>
          <a:r>
            <a:rPr kumimoji="1" lang="ja-JP" altLang="en-US" sz="900" b="1">
              <a:solidFill>
                <a:srgbClr val="FF0000"/>
              </a:solidFill>
              <a:latin typeface="+mn-ea"/>
              <a:ea typeface="+mn-ea"/>
            </a:rPr>
            <a:t>（</a:t>
          </a:r>
          <a:r>
            <a:rPr kumimoji="1" lang="en-US" altLang="ja-JP" sz="900" b="1">
              <a:solidFill>
                <a:srgbClr val="FF0000"/>
              </a:solidFill>
              <a:latin typeface="+mn-ea"/>
              <a:ea typeface="+mn-ea"/>
            </a:rPr>
            <a:t>10)</a:t>
          </a:r>
          <a:r>
            <a:rPr kumimoji="1" lang="ja-JP" altLang="en-US" sz="900" b="1">
              <a:solidFill>
                <a:srgbClr val="FF0000"/>
              </a:solidFill>
              <a:latin typeface="+mn-ea"/>
              <a:ea typeface="+mn-ea"/>
            </a:rPr>
            <a:t>：補助金所要額</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23\Documents\H29ASSET\&#20844;&#21215;&#21029;&#28155;&#35352;&#20837;&#20363;&#26908;&#35342;\H29&#24180;&#24230;&#20844;&#21215;&#35201;&#38936;&#21029;&#28155;GAJ&#35211;&#30452;&#26696;20170420&#35352;&#20837;&#20363;(MRI&#27969;&#29992;&#65289;17&#261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1"/>
      <sheetName val="別添1別紙1"/>
      <sheetName val="別添1別紙2"/>
      <sheetName val="別添1別紙3"/>
      <sheetName val="別添1別紙4"/>
      <sheetName val="別添2"/>
      <sheetName val="別添3"/>
      <sheetName val="別添3 (3)"/>
      <sheetName val="別添２補足資料"/>
    </sheetNames>
    <sheetDataSet>
      <sheetData sheetId="0"/>
      <sheetData sheetId="1"/>
      <sheetData sheetId="2"/>
      <sheetData sheetId="3"/>
      <sheetData sheetId="4">
        <row r="4">
          <cell r="I4" t="str">
            <v>夏</v>
          </cell>
          <cell r="J4" t="str">
            <v>冬</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43"/>
  <sheetViews>
    <sheetView tabSelected="1" view="pageBreakPreview" zoomScaleNormal="100" zoomScaleSheetLayoutView="100" workbookViewId="0"/>
  </sheetViews>
  <sheetFormatPr defaultColWidth="9" defaultRowHeight="13.5" x14ac:dyDescent="0.15"/>
  <cols>
    <col min="1" max="1" width="2" style="1" customWidth="1"/>
    <col min="2" max="2" width="3.875" style="1" customWidth="1"/>
    <col min="3" max="3" width="24.625" style="1" customWidth="1"/>
    <col min="4" max="4" width="20.625" style="6" customWidth="1"/>
    <col min="5" max="5" width="9.25" style="10" customWidth="1"/>
    <col min="6" max="6" width="34.625" style="2" customWidth="1"/>
    <col min="7" max="19" width="14.625" style="3" customWidth="1"/>
    <col min="20" max="20" width="16" style="2" customWidth="1"/>
    <col min="21" max="21" width="15" style="1" customWidth="1"/>
    <col min="22" max="22" width="2.25" style="1" customWidth="1"/>
    <col min="23" max="16384" width="9" style="1"/>
  </cols>
  <sheetData>
    <row r="1" spans="2:21" ht="21" customHeight="1" x14ac:dyDescent="0.15">
      <c r="B1" s="20" t="s">
        <v>60</v>
      </c>
      <c r="D1" s="21"/>
      <c r="S1" s="61"/>
      <c r="T1" s="62"/>
    </row>
    <row r="2" spans="2:21" ht="10.5" customHeight="1" x14ac:dyDescent="0.15">
      <c r="C2" s="5"/>
      <c r="D2" s="7"/>
    </row>
    <row r="3" spans="2:21" s="8" customFormat="1" ht="15.95" customHeight="1" x14ac:dyDescent="0.15">
      <c r="B3" s="27" t="s">
        <v>11</v>
      </c>
      <c r="C3" s="22"/>
      <c r="D3" s="23"/>
      <c r="E3" s="24"/>
      <c r="F3" s="25"/>
      <c r="G3" s="63"/>
      <c r="H3" s="64"/>
      <c r="J3" s="11"/>
      <c r="K3" s="145" t="s">
        <v>50</v>
      </c>
      <c r="L3" s="146"/>
      <c r="M3" s="147"/>
      <c r="N3" s="12"/>
      <c r="O3" s="196" t="s">
        <v>21</v>
      </c>
      <c r="P3" s="197"/>
      <c r="Q3" s="197"/>
      <c r="R3" s="46"/>
      <c r="S3" s="46"/>
      <c r="T3" s="46"/>
    </row>
    <row r="4" spans="2:21" s="8" customFormat="1" ht="15.95" customHeight="1" x14ac:dyDescent="0.15">
      <c r="B4" s="26" t="s">
        <v>22</v>
      </c>
      <c r="C4" s="79" t="s">
        <v>34</v>
      </c>
      <c r="D4" s="80"/>
      <c r="E4" s="81"/>
      <c r="F4" s="82"/>
      <c r="G4" s="77"/>
      <c r="H4" s="65"/>
      <c r="J4" s="13"/>
      <c r="K4" s="148"/>
      <c r="L4" s="146"/>
      <c r="M4" s="147"/>
      <c r="N4" s="14"/>
      <c r="O4" s="198"/>
      <c r="P4" s="197"/>
      <c r="Q4" s="197"/>
    </row>
    <row r="5" spans="2:21" s="8" customFormat="1" ht="15.95" customHeight="1" x14ac:dyDescent="0.15">
      <c r="B5" s="26"/>
      <c r="C5" s="79" t="s">
        <v>46</v>
      </c>
      <c r="D5" s="80"/>
      <c r="E5" s="81"/>
      <c r="F5" s="82"/>
      <c r="G5" s="77"/>
      <c r="H5" s="65"/>
    </row>
    <row r="6" spans="2:21" s="8" customFormat="1" ht="15.95" customHeight="1" x14ac:dyDescent="0.15">
      <c r="B6" s="26" t="s">
        <v>23</v>
      </c>
      <c r="C6" s="79" t="s">
        <v>37</v>
      </c>
      <c r="D6" s="80"/>
      <c r="E6" s="81"/>
      <c r="F6" s="82"/>
      <c r="G6" s="83"/>
      <c r="H6" s="68"/>
      <c r="J6" s="47" t="s">
        <v>16</v>
      </c>
      <c r="K6" s="48"/>
      <c r="L6" s="48"/>
      <c r="M6" s="48"/>
      <c r="N6" s="48"/>
      <c r="O6" s="48"/>
      <c r="P6" s="49"/>
      <c r="R6" s="43" t="s">
        <v>20</v>
      </c>
      <c r="S6" s="44"/>
      <c r="T6" s="44"/>
      <c r="U6" s="45"/>
    </row>
    <row r="7" spans="2:21" s="8" customFormat="1" ht="15.95" customHeight="1" x14ac:dyDescent="0.15">
      <c r="B7" s="26" t="s">
        <v>24</v>
      </c>
      <c r="C7" s="79" t="s">
        <v>29</v>
      </c>
      <c r="D7" s="80"/>
      <c r="E7" s="81"/>
      <c r="F7" s="82"/>
      <c r="G7" s="83"/>
      <c r="H7" s="68"/>
      <c r="J7" s="50" t="s">
        <v>17</v>
      </c>
      <c r="K7" s="84"/>
      <c r="L7" s="84"/>
      <c r="M7" s="84"/>
      <c r="N7" s="84"/>
      <c r="O7" s="84"/>
      <c r="P7" s="52"/>
      <c r="R7" s="71" t="s">
        <v>39</v>
      </c>
      <c r="S7" s="60"/>
      <c r="T7" s="60"/>
      <c r="U7" s="39"/>
    </row>
    <row r="8" spans="2:21" s="8" customFormat="1" ht="15.95" customHeight="1" x14ac:dyDescent="0.15">
      <c r="B8" s="26" t="s">
        <v>25</v>
      </c>
      <c r="C8" s="73" t="s">
        <v>30</v>
      </c>
      <c r="D8" s="74"/>
      <c r="E8" s="75"/>
      <c r="F8" s="76"/>
      <c r="G8" s="83"/>
      <c r="H8" s="68"/>
      <c r="J8" s="50" t="s">
        <v>56</v>
      </c>
      <c r="K8" s="84"/>
      <c r="L8" s="84"/>
      <c r="M8" s="84"/>
      <c r="N8" s="84"/>
      <c r="O8" s="84"/>
      <c r="P8" s="52"/>
      <c r="R8" s="71" t="s">
        <v>15</v>
      </c>
      <c r="S8" s="46"/>
      <c r="T8" s="46"/>
      <c r="U8" s="39"/>
    </row>
    <row r="9" spans="2:21" s="8" customFormat="1" ht="15.95" customHeight="1" x14ac:dyDescent="0.15">
      <c r="B9" s="26" t="s">
        <v>26</v>
      </c>
      <c r="C9" s="73" t="s">
        <v>31</v>
      </c>
      <c r="D9" s="74"/>
      <c r="E9" s="75"/>
      <c r="F9" s="76"/>
      <c r="G9" s="77"/>
      <c r="H9" s="65"/>
      <c r="J9" s="50" t="s">
        <v>38</v>
      </c>
      <c r="K9" s="84"/>
      <c r="L9" s="84"/>
      <c r="M9" s="84"/>
      <c r="N9" s="84"/>
      <c r="O9" s="84"/>
      <c r="P9" s="52"/>
      <c r="R9" s="71" t="s">
        <v>40</v>
      </c>
      <c r="S9" s="60"/>
      <c r="T9" s="60"/>
      <c r="U9" s="39"/>
    </row>
    <row r="10" spans="2:21" s="8" customFormat="1" ht="15.95" customHeight="1" x14ac:dyDescent="0.15">
      <c r="B10" s="40" t="s">
        <v>27</v>
      </c>
      <c r="C10" s="53" t="s">
        <v>51</v>
      </c>
      <c r="D10" s="54"/>
      <c r="E10" s="55"/>
      <c r="F10" s="56"/>
      <c r="G10" s="66"/>
      <c r="H10" s="67"/>
      <c r="J10" s="57"/>
      <c r="K10" s="58"/>
      <c r="L10" s="58"/>
      <c r="M10" s="58"/>
      <c r="N10" s="58"/>
      <c r="O10" s="58"/>
      <c r="P10" s="59"/>
      <c r="R10" s="40" t="s">
        <v>28</v>
      </c>
      <c r="S10" s="41"/>
      <c r="T10" s="41"/>
      <c r="U10" s="42"/>
    </row>
    <row r="11" spans="2:21" s="8" customFormat="1" ht="9" customHeight="1" x14ac:dyDescent="0.15">
      <c r="B11" s="73"/>
      <c r="C11" s="73"/>
      <c r="D11" s="74"/>
      <c r="E11" s="75"/>
      <c r="F11" s="76"/>
      <c r="G11" s="77"/>
      <c r="H11" s="78"/>
      <c r="J11" s="77"/>
      <c r="K11" s="84"/>
      <c r="L11" s="84"/>
      <c r="M11" s="84"/>
      <c r="N11" s="84"/>
      <c r="O11" s="84"/>
      <c r="P11" s="84"/>
      <c r="R11" s="73"/>
      <c r="S11" s="90"/>
      <c r="T11" s="90"/>
      <c r="U11" s="90"/>
    </row>
    <row r="12" spans="2:21" s="8" customFormat="1" ht="9" customHeight="1" x14ac:dyDescent="0.15">
      <c r="B12" s="73"/>
      <c r="C12" s="73"/>
      <c r="D12" s="74"/>
      <c r="E12" s="75"/>
      <c r="F12" s="76"/>
      <c r="G12" s="77"/>
      <c r="H12" s="78"/>
      <c r="J12" s="77"/>
      <c r="K12" s="84"/>
      <c r="L12" s="84"/>
      <c r="M12" s="84"/>
      <c r="N12" s="84"/>
      <c r="O12" s="84"/>
      <c r="P12" s="84"/>
      <c r="R12" s="73"/>
      <c r="S12" s="90"/>
      <c r="T12" s="90"/>
      <c r="U12" s="90"/>
    </row>
    <row r="13" spans="2:21" s="8" customFormat="1" ht="8.25" customHeight="1" x14ac:dyDescent="0.15">
      <c r="G13" s="77"/>
      <c r="H13" s="78"/>
      <c r="J13" s="3"/>
      <c r="K13" s="51"/>
      <c r="L13" s="51"/>
      <c r="M13" s="51"/>
      <c r="N13" s="51"/>
      <c r="O13" s="51"/>
      <c r="P13" s="51"/>
    </row>
    <row r="14" spans="2:21" ht="10.5" customHeight="1" thickBot="1" x14ac:dyDescent="0.2">
      <c r="C14" s="5"/>
      <c r="D14" s="7"/>
      <c r="P14" s="4"/>
    </row>
    <row r="15" spans="2:21" ht="25.5" customHeight="1" thickTop="1" x14ac:dyDescent="0.15">
      <c r="B15" s="185" t="s">
        <v>4</v>
      </c>
      <c r="C15" s="187" t="s">
        <v>5</v>
      </c>
      <c r="D15" s="189" t="s">
        <v>41</v>
      </c>
      <c r="E15" s="187" t="s">
        <v>2</v>
      </c>
      <c r="F15" s="187" t="s">
        <v>1</v>
      </c>
      <c r="G15" s="192" t="s">
        <v>55</v>
      </c>
      <c r="H15" s="193"/>
      <c r="I15" s="193"/>
      <c r="J15" s="193"/>
      <c r="K15" s="193"/>
      <c r="L15" s="193"/>
      <c r="M15" s="193"/>
      <c r="N15" s="193"/>
      <c r="O15" s="193"/>
      <c r="P15" s="194"/>
      <c r="Q15" s="187" t="s">
        <v>13</v>
      </c>
      <c r="R15" s="187" t="s">
        <v>14</v>
      </c>
      <c r="S15" s="187" t="s">
        <v>3</v>
      </c>
      <c r="T15" s="201" t="s">
        <v>19</v>
      </c>
      <c r="U15" s="202"/>
    </row>
    <row r="16" spans="2:21" ht="27.75" customHeight="1" x14ac:dyDescent="0.15">
      <c r="B16" s="186" t="s">
        <v>4</v>
      </c>
      <c r="C16" s="188" t="s">
        <v>5</v>
      </c>
      <c r="D16" s="190" t="s">
        <v>8</v>
      </c>
      <c r="E16" s="191" t="s">
        <v>2</v>
      </c>
      <c r="F16" s="188" t="s">
        <v>1</v>
      </c>
      <c r="G16" s="9" t="s">
        <v>0</v>
      </c>
      <c r="H16" s="124"/>
      <c r="I16" s="124"/>
      <c r="J16" s="124"/>
      <c r="K16" s="124"/>
      <c r="L16" s="124"/>
      <c r="M16" s="124"/>
      <c r="N16" s="124"/>
      <c r="O16" s="124"/>
      <c r="P16" s="124"/>
      <c r="Q16" s="199"/>
      <c r="R16" s="200" t="s">
        <v>6</v>
      </c>
      <c r="S16" s="200" t="s">
        <v>3</v>
      </c>
      <c r="T16" s="203" t="s">
        <v>7</v>
      </c>
      <c r="U16" s="204"/>
    </row>
    <row r="17" spans="2:21" ht="39.950000000000003" customHeight="1" x14ac:dyDescent="0.15">
      <c r="B17" s="151">
        <v>1</v>
      </c>
      <c r="C17" s="153"/>
      <c r="D17" s="155"/>
      <c r="E17" s="33" t="s">
        <v>12</v>
      </c>
      <c r="F17" s="121"/>
      <c r="G17" s="106"/>
      <c r="H17" s="107"/>
      <c r="I17" s="107"/>
      <c r="J17" s="107"/>
      <c r="K17" s="107"/>
      <c r="L17" s="107"/>
      <c r="M17" s="107"/>
      <c r="N17" s="107"/>
      <c r="O17" s="107"/>
      <c r="P17" s="107"/>
      <c r="Q17" s="28">
        <f t="shared" ref="Q17:Q36" si="0">SUM(G17:P17)</f>
        <v>0</v>
      </c>
      <c r="R17" s="173">
        <f>Q17+Q18</f>
        <v>0</v>
      </c>
      <c r="S17" s="195">
        <f>IF(D17=1,(Q17/2+Q18/3),R17/3)</f>
        <v>0</v>
      </c>
      <c r="T17" s="177"/>
      <c r="U17" s="178"/>
    </row>
    <row r="18" spans="2:21" ht="39.950000000000003" customHeight="1" x14ac:dyDescent="0.15">
      <c r="B18" s="151"/>
      <c r="C18" s="153"/>
      <c r="D18" s="155"/>
      <c r="E18" s="33" t="s">
        <v>9</v>
      </c>
      <c r="F18" s="122"/>
      <c r="G18" s="108"/>
      <c r="H18" s="109"/>
      <c r="I18" s="109"/>
      <c r="J18" s="109"/>
      <c r="K18" s="109"/>
      <c r="L18" s="109"/>
      <c r="M18" s="109"/>
      <c r="N18" s="109"/>
      <c r="O18" s="109"/>
      <c r="P18" s="109"/>
      <c r="Q18" s="28">
        <f t="shared" si="0"/>
        <v>0</v>
      </c>
      <c r="R18" s="173"/>
      <c r="S18" s="182"/>
      <c r="T18" s="183"/>
      <c r="U18" s="184"/>
    </row>
    <row r="19" spans="2:21" ht="39.950000000000003" customHeight="1" x14ac:dyDescent="0.15">
      <c r="B19" s="151">
        <v>2</v>
      </c>
      <c r="C19" s="153"/>
      <c r="D19" s="155"/>
      <c r="E19" s="33" t="s">
        <v>12</v>
      </c>
      <c r="F19" s="122"/>
      <c r="G19" s="108"/>
      <c r="H19" s="109"/>
      <c r="I19" s="109"/>
      <c r="J19" s="109"/>
      <c r="K19" s="109"/>
      <c r="L19" s="109"/>
      <c r="M19" s="109"/>
      <c r="N19" s="109"/>
      <c r="O19" s="109"/>
      <c r="P19" s="109"/>
      <c r="Q19" s="28">
        <f t="shared" si="0"/>
        <v>0</v>
      </c>
      <c r="R19" s="173">
        <f t="shared" ref="R19:R33" si="1">Q19+Q20</f>
        <v>0</v>
      </c>
      <c r="S19" s="181">
        <f t="shared" ref="S19" si="2">IF(D19=1,(Q19/2+Q20/3),R19/3)</f>
        <v>0</v>
      </c>
      <c r="T19" s="177"/>
      <c r="U19" s="178"/>
    </row>
    <row r="20" spans="2:21" ht="39.950000000000003" customHeight="1" x14ac:dyDescent="0.15">
      <c r="B20" s="151"/>
      <c r="C20" s="153"/>
      <c r="D20" s="155"/>
      <c r="E20" s="33" t="s">
        <v>9</v>
      </c>
      <c r="F20" s="122"/>
      <c r="G20" s="108"/>
      <c r="H20" s="109"/>
      <c r="I20" s="109"/>
      <c r="J20" s="109"/>
      <c r="K20" s="109"/>
      <c r="L20" s="109"/>
      <c r="M20" s="109"/>
      <c r="N20" s="109"/>
      <c r="O20" s="109"/>
      <c r="P20" s="109"/>
      <c r="Q20" s="28">
        <f t="shared" si="0"/>
        <v>0</v>
      </c>
      <c r="R20" s="173"/>
      <c r="S20" s="182"/>
      <c r="T20" s="183"/>
      <c r="U20" s="184"/>
    </row>
    <row r="21" spans="2:21" ht="39.950000000000003" customHeight="1" x14ac:dyDescent="0.15">
      <c r="B21" s="151">
        <v>3</v>
      </c>
      <c r="C21" s="153"/>
      <c r="D21" s="155"/>
      <c r="E21" s="33" t="s">
        <v>12</v>
      </c>
      <c r="F21" s="122"/>
      <c r="G21" s="108"/>
      <c r="H21" s="109"/>
      <c r="I21" s="109"/>
      <c r="J21" s="109"/>
      <c r="K21" s="109"/>
      <c r="L21" s="109"/>
      <c r="M21" s="109"/>
      <c r="N21" s="109"/>
      <c r="O21" s="109"/>
      <c r="P21" s="109"/>
      <c r="Q21" s="28">
        <f t="shared" si="0"/>
        <v>0</v>
      </c>
      <c r="R21" s="173">
        <f t="shared" si="1"/>
        <v>0</v>
      </c>
      <c r="S21" s="181">
        <f t="shared" ref="S21" si="3">IF(D21=1,(Q21/2+Q22/3),R21/3)</f>
        <v>0</v>
      </c>
      <c r="T21" s="177"/>
      <c r="U21" s="178"/>
    </row>
    <row r="22" spans="2:21" ht="39.950000000000003" customHeight="1" x14ac:dyDescent="0.15">
      <c r="B22" s="151"/>
      <c r="C22" s="153"/>
      <c r="D22" s="155"/>
      <c r="E22" s="33" t="s">
        <v>9</v>
      </c>
      <c r="F22" s="122"/>
      <c r="G22" s="108"/>
      <c r="H22" s="109"/>
      <c r="I22" s="109"/>
      <c r="J22" s="109"/>
      <c r="K22" s="109"/>
      <c r="L22" s="109"/>
      <c r="M22" s="109"/>
      <c r="N22" s="109"/>
      <c r="O22" s="109"/>
      <c r="P22" s="109"/>
      <c r="Q22" s="28">
        <f t="shared" si="0"/>
        <v>0</v>
      </c>
      <c r="R22" s="173"/>
      <c r="S22" s="182"/>
      <c r="T22" s="183"/>
      <c r="U22" s="184"/>
    </row>
    <row r="23" spans="2:21" ht="39.950000000000003" customHeight="1" x14ac:dyDescent="0.15">
      <c r="B23" s="151">
        <v>4</v>
      </c>
      <c r="C23" s="153"/>
      <c r="D23" s="155"/>
      <c r="E23" s="33" t="s">
        <v>12</v>
      </c>
      <c r="F23" s="122"/>
      <c r="G23" s="108"/>
      <c r="H23" s="109"/>
      <c r="I23" s="109"/>
      <c r="J23" s="109"/>
      <c r="K23" s="109"/>
      <c r="L23" s="109"/>
      <c r="M23" s="109"/>
      <c r="N23" s="109"/>
      <c r="O23" s="109"/>
      <c r="P23" s="109"/>
      <c r="Q23" s="28">
        <f t="shared" si="0"/>
        <v>0</v>
      </c>
      <c r="R23" s="173">
        <f t="shared" si="1"/>
        <v>0</v>
      </c>
      <c r="S23" s="181">
        <f t="shared" ref="S23" si="4">IF(D23=1,(Q23/2+Q24/3),R23/3)</f>
        <v>0</v>
      </c>
      <c r="T23" s="177"/>
      <c r="U23" s="178"/>
    </row>
    <row r="24" spans="2:21" ht="39.950000000000003" customHeight="1" x14ac:dyDescent="0.15">
      <c r="B24" s="151"/>
      <c r="C24" s="153"/>
      <c r="D24" s="155"/>
      <c r="E24" s="33" t="s">
        <v>9</v>
      </c>
      <c r="F24" s="122"/>
      <c r="G24" s="108"/>
      <c r="H24" s="109"/>
      <c r="I24" s="109"/>
      <c r="J24" s="109"/>
      <c r="K24" s="109"/>
      <c r="L24" s="109"/>
      <c r="M24" s="109"/>
      <c r="N24" s="109"/>
      <c r="O24" s="109"/>
      <c r="P24" s="109"/>
      <c r="Q24" s="28">
        <f t="shared" si="0"/>
        <v>0</v>
      </c>
      <c r="R24" s="173"/>
      <c r="S24" s="182"/>
      <c r="T24" s="183"/>
      <c r="U24" s="184"/>
    </row>
    <row r="25" spans="2:21" ht="39.950000000000003" customHeight="1" x14ac:dyDescent="0.15">
      <c r="B25" s="151">
        <v>5</v>
      </c>
      <c r="C25" s="153"/>
      <c r="D25" s="155"/>
      <c r="E25" s="33" t="s">
        <v>12</v>
      </c>
      <c r="F25" s="122"/>
      <c r="G25" s="108"/>
      <c r="H25" s="109"/>
      <c r="I25" s="109"/>
      <c r="J25" s="109"/>
      <c r="K25" s="109"/>
      <c r="L25" s="109"/>
      <c r="M25" s="109"/>
      <c r="N25" s="109"/>
      <c r="O25" s="109"/>
      <c r="P25" s="109"/>
      <c r="Q25" s="28">
        <f t="shared" si="0"/>
        <v>0</v>
      </c>
      <c r="R25" s="173">
        <f t="shared" si="1"/>
        <v>0</v>
      </c>
      <c r="S25" s="181">
        <f t="shared" ref="S25" si="5">IF(D25=1,(Q25/2+Q26/3),R25/3)</f>
        <v>0</v>
      </c>
      <c r="T25" s="177"/>
      <c r="U25" s="178"/>
    </row>
    <row r="26" spans="2:21" ht="39.950000000000003" customHeight="1" x14ac:dyDescent="0.15">
      <c r="B26" s="151"/>
      <c r="C26" s="153"/>
      <c r="D26" s="155"/>
      <c r="E26" s="33" t="s">
        <v>9</v>
      </c>
      <c r="F26" s="122"/>
      <c r="G26" s="108"/>
      <c r="H26" s="109"/>
      <c r="I26" s="109"/>
      <c r="J26" s="109"/>
      <c r="K26" s="109"/>
      <c r="L26" s="109"/>
      <c r="M26" s="109"/>
      <c r="N26" s="109"/>
      <c r="O26" s="109"/>
      <c r="P26" s="109"/>
      <c r="Q26" s="28">
        <f t="shared" si="0"/>
        <v>0</v>
      </c>
      <c r="R26" s="173"/>
      <c r="S26" s="182"/>
      <c r="T26" s="183"/>
      <c r="U26" s="184"/>
    </row>
    <row r="27" spans="2:21" ht="39.950000000000003" customHeight="1" x14ac:dyDescent="0.15">
      <c r="B27" s="151">
        <v>6</v>
      </c>
      <c r="C27" s="153"/>
      <c r="D27" s="155"/>
      <c r="E27" s="33" t="s">
        <v>12</v>
      </c>
      <c r="F27" s="122"/>
      <c r="G27" s="108"/>
      <c r="H27" s="109"/>
      <c r="I27" s="109"/>
      <c r="J27" s="109"/>
      <c r="K27" s="109"/>
      <c r="L27" s="109"/>
      <c r="M27" s="109"/>
      <c r="N27" s="109"/>
      <c r="O27" s="109"/>
      <c r="P27" s="109"/>
      <c r="Q27" s="28">
        <f t="shared" si="0"/>
        <v>0</v>
      </c>
      <c r="R27" s="173">
        <f t="shared" si="1"/>
        <v>0</v>
      </c>
      <c r="S27" s="181">
        <f t="shared" ref="S27" si="6">IF(D27=1,(Q27/2+Q28/3),R27/3)</f>
        <v>0</v>
      </c>
      <c r="T27" s="177"/>
      <c r="U27" s="178"/>
    </row>
    <row r="28" spans="2:21" ht="39.950000000000003" customHeight="1" x14ac:dyDescent="0.15">
      <c r="B28" s="151"/>
      <c r="C28" s="153"/>
      <c r="D28" s="155"/>
      <c r="E28" s="33" t="s">
        <v>9</v>
      </c>
      <c r="F28" s="122"/>
      <c r="G28" s="108"/>
      <c r="H28" s="109"/>
      <c r="I28" s="109"/>
      <c r="J28" s="109"/>
      <c r="K28" s="109"/>
      <c r="L28" s="109"/>
      <c r="M28" s="109"/>
      <c r="N28" s="109"/>
      <c r="O28" s="109"/>
      <c r="P28" s="109"/>
      <c r="Q28" s="28">
        <f t="shared" si="0"/>
        <v>0</v>
      </c>
      <c r="R28" s="173"/>
      <c r="S28" s="182"/>
      <c r="T28" s="183"/>
      <c r="U28" s="184"/>
    </row>
    <row r="29" spans="2:21" ht="39.950000000000003" customHeight="1" x14ac:dyDescent="0.15">
      <c r="B29" s="151">
        <v>7</v>
      </c>
      <c r="C29" s="153"/>
      <c r="D29" s="155"/>
      <c r="E29" s="33" t="s">
        <v>12</v>
      </c>
      <c r="F29" s="122"/>
      <c r="G29" s="108"/>
      <c r="H29" s="109"/>
      <c r="I29" s="109"/>
      <c r="J29" s="109"/>
      <c r="K29" s="109"/>
      <c r="L29" s="109"/>
      <c r="M29" s="109"/>
      <c r="N29" s="109"/>
      <c r="O29" s="109"/>
      <c r="P29" s="109"/>
      <c r="Q29" s="28">
        <f t="shared" si="0"/>
        <v>0</v>
      </c>
      <c r="R29" s="173">
        <f t="shared" si="1"/>
        <v>0</v>
      </c>
      <c r="S29" s="181">
        <f t="shared" ref="S29" si="7">IF(D29=1,(Q29/2+Q30/3),R29/3)</f>
        <v>0</v>
      </c>
      <c r="T29" s="177"/>
      <c r="U29" s="178"/>
    </row>
    <row r="30" spans="2:21" ht="39.950000000000003" customHeight="1" x14ac:dyDescent="0.15">
      <c r="B30" s="151"/>
      <c r="C30" s="153"/>
      <c r="D30" s="155"/>
      <c r="E30" s="33" t="s">
        <v>9</v>
      </c>
      <c r="F30" s="122"/>
      <c r="G30" s="108"/>
      <c r="H30" s="109"/>
      <c r="I30" s="109"/>
      <c r="J30" s="109"/>
      <c r="K30" s="109"/>
      <c r="L30" s="109"/>
      <c r="M30" s="109"/>
      <c r="N30" s="109"/>
      <c r="O30" s="109"/>
      <c r="P30" s="109"/>
      <c r="Q30" s="28">
        <f t="shared" si="0"/>
        <v>0</v>
      </c>
      <c r="R30" s="173"/>
      <c r="S30" s="182"/>
      <c r="T30" s="183"/>
      <c r="U30" s="184"/>
    </row>
    <row r="31" spans="2:21" ht="39.950000000000003" customHeight="1" x14ac:dyDescent="0.15">
      <c r="B31" s="151">
        <v>8</v>
      </c>
      <c r="C31" s="153"/>
      <c r="D31" s="155"/>
      <c r="E31" s="33" t="s">
        <v>12</v>
      </c>
      <c r="F31" s="122"/>
      <c r="G31" s="108"/>
      <c r="H31" s="109"/>
      <c r="I31" s="109"/>
      <c r="J31" s="109"/>
      <c r="K31" s="109"/>
      <c r="L31" s="109"/>
      <c r="M31" s="109"/>
      <c r="N31" s="109"/>
      <c r="O31" s="109"/>
      <c r="P31" s="109"/>
      <c r="Q31" s="28">
        <f t="shared" si="0"/>
        <v>0</v>
      </c>
      <c r="R31" s="173">
        <f t="shared" si="1"/>
        <v>0</v>
      </c>
      <c r="S31" s="181">
        <f t="shared" ref="S31" si="8">IF(D31=1,(Q31/2+Q32/3),R31/3)</f>
        <v>0</v>
      </c>
      <c r="T31" s="177"/>
      <c r="U31" s="178"/>
    </row>
    <row r="32" spans="2:21" ht="39.950000000000003" customHeight="1" x14ac:dyDescent="0.15">
      <c r="B32" s="151"/>
      <c r="C32" s="153"/>
      <c r="D32" s="155"/>
      <c r="E32" s="33" t="s">
        <v>9</v>
      </c>
      <c r="F32" s="122"/>
      <c r="G32" s="108"/>
      <c r="H32" s="109"/>
      <c r="I32" s="109"/>
      <c r="J32" s="109"/>
      <c r="K32" s="109"/>
      <c r="L32" s="109"/>
      <c r="M32" s="109"/>
      <c r="N32" s="109"/>
      <c r="O32" s="109"/>
      <c r="P32" s="109"/>
      <c r="Q32" s="28">
        <f t="shared" si="0"/>
        <v>0</v>
      </c>
      <c r="R32" s="173"/>
      <c r="S32" s="182"/>
      <c r="T32" s="183"/>
      <c r="U32" s="184"/>
    </row>
    <row r="33" spans="2:21" ht="39.950000000000003" customHeight="1" x14ac:dyDescent="0.15">
      <c r="B33" s="151">
        <v>9</v>
      </c>
      <c r="C33" s="153"/>
      <c r="D33" s="155"/>
      <c r="E33" s="33" t="s">
        <v>12</v>
      </c>
      <c r="F33" s="122"/>
      <c r="G33" s="108"/>
      <c r="H33" s="109"/>
      <c r="I33" s="109"/>
      <c r="J33" s="109"/>
      <c r="K33" s="109"/>
      <c r="L33" s="109"/>
      <c r="M33" s="109"/>
      <c r="N33" s="109"/>
      <c r="O33" s="109"/>
      <c r="P33" s="109"/>
      <c r="Q33" s="28">
        <f t="shared" si="0"/>
        <v>0</v>
      </c>
      <c r="R33" s="173">
        <f t="shared" si="1"/>
        <v>0</v>
      </c>
      <c r="S33" s="181">
        <f t="shared" ref="S33" si="9">IF(D33=1,(Q33/2+Q34/3),R33/3)</f>
        <v>0</v>
      </c>
      <c r="T33" s="177"/>
      <c r="U33" s="178"/>
    </row>
    <row r="34" spans="2:21" ht="39.950000000000003" customHeight="1" x14ac:dyDescent="0.15">
      <c r="B34" s="151"/>
      <c r="C34" s="153"/>
      <c r="D34" s="155"/>
      <c r="E34" s="33" t="s">
        <v>9</v>
      </c>
      <c r="F34" s="122"/>
      <c r="G34" s="108"/>
      <c r="H34" s="109"/>
      <c r="I34" s="109"/>
      <c r="J34" s="109"/>
      <c r="K34" s="109"/>
      <c r="L34" s="109"/>
      <c r="M34" s="109"/>
      <c r="N34" s="109"/>
      <c r="O34" s="109"/>
      <c r="P34" s="109"/>
      <c r="Q34" s="28">
        <f t="shared" si="0"/>
        <v>0</v>
      </c>
      <c r="R34" s="173"/>
      <c r="S34" s="182"/>
      <c r="T34" s="183"/>
      <c r="U34" s="184"/>
    </row>
    <row r="35" spans="2:21" ht="39.950000000000003" customHeight="1" x14ac:dyDescent="0.15">
      <c r="B35" s="151">
        <v>10</v>
      </c>
      <c r="C35" s="153"/>
      <c r="D35" s="155"/>
      <c r="E35" s="33" t="s">
        <v>12</v>
      </c>
      <c r="F35" s="122"/>
      <c r="G35" s="108"/>
      <c r="H35" s="109"/>
      <c r="I35" s="109"/>
      <c r="J35" s="109"/>
      <c r="K35" s="109"/>
      <c r="L35" s="109"/>
      <c r="M35" s="109"/>
      <c r="N35" s="109"/>
      <c r="O35" s="109"/>
      <c r="P35" s="109"/>
      <c r="Q35" s="28">
        <f t="shared" si="0"/>
        <v>0</v>
      </c>
      <c r="R35" s="173">
        <f t="shared" ref="R35" si="10">Q35+Q36</f>
        <v>0</v>
      </c>
      <c r="S35" s="175">
        <f t="shared" ref="S35" si="11">IF(D35=1,(Q35/2+Q36/3),R35/3)</f>
        <v>0</v>
      </c>
      <c r="T35" s="177"/>
      <c r="U35" s="178"/>
    </row>
    <row r="36" spans="2:21" ht="39.950000000000003" customHeight="1" thickBot="1" x14ac:dyDescent="0.2">
      <c r="B36" s="152"/>
      <c r="C36" s="154"/>
      <c r="D36" s="156"/>
      <c r="E36" s="34" t="s">
        <v>9</v>
      </c>
      <c r="F36" s="123"/>
      <c r="G36" s="110"/>
      <c r="H36" s="111"/>
      <c r="I36" s="111"/>
      <c r="J36" s="111"/>
      <c r="K36" s="111"/>
      <c r="L36" s="111"/>
      <c r="M36" s="111"/>
      <c r="N36" s="111"/>
      <c r="O36" s="111"/>
      <c r="P36" s="111"/>
      <c r="Q36" s="29">
        <f t="shared" si="0"/>
        <v>0</v>
      </c>
      <c r="R36" s="174"/>
      <c r="S36" s="176"/>
      <c r="T36" s="179"/>
      <c r="U36" s="180"/>
    </row>
    <row r="37" spans="2:21" ht="39.950000000000003" customHeight="1" thickTop="1" thickBot="1" x14ac:dyDescent="0.2">
      <c r="B37" s="149" t="s">
        <v>10</v>
      </c>
      <c r="C37" s="150"/>
      <c r="D37" s="150"/>
      <c r="E37" s="150"/>
      <c r="F37" s="150"/>
      <c r="G37" s="18">
        <f t="shared" ref="G37:P37" si="12">SUM(G17:G36)</f>
        <v>0</v>
      </c>
      <c r="H37" s="18">
        <f t="shared" si="12"/>
        <v>0</v>
      </c>
      <c r="I37" s="18">
        <f t="shared" si="12"/>
        <v>0</v>
      </c>
      <c r="J37" s="18">
        <f t="shared" si="12"/>
        <v>0</v>
      </c>
      <c r="K37" s="18">
        <f t="shared" si="12"/>
        <v>0</v>
      </c>
      <c r="L37" s="18">
        <f t="shared" si="12"/>
        <v>0</v>
      </c>
      <c r="M37" s="18">
        <f t="shared" si="12"/>
        <v>0</v>
      </c>
      <c r="N37" s="18">
        <f t="shared" si="12"/>
        <v>0</v>
      </c>
      <c r="O37" s="18">
        <f t="shared" si="12"/>
        <v>0</v>
      </c>
      <c r="P37" s="18">
        <f t="shared" si="12"/>
        <v>0</v>
      </c>
      <c r="Q37" s="18">
        <f>SUM(G37:P37)</f>
        <v>0</v>
      </c>
      <c r="R37" s="30">
        <f>SUM(R17:R36)</f>
        <v>0</v>
      </c>
      <c r="S37" s="30">
        <f>SUM(S17:S36)</f>
        <v>0</v>
      </c>
      <c r="T37" s="157"/>
      <c r="U37" s="158"/>
    </row>
    <row r="38" spans="2:21" ht="39.950000000000003" customHeight="1" thickTop="1" x14ac:dyDescent="0.15">
      <c r="B38" s="159" t="s">
        <v>36</v>
      </c>
      <c r="C38" s="160"/>
      <c r="D38" s="161"/>
      <c r="E38" s="165" t="s">
        <v>71</v>
      </c>
      <c r="F38" s="166"/>
      <c r="G38" s="31">
        <f>IF($D17=1,G17,0)+IF($D19=1,G19,0)+IF($D21=1,G21,0)+IF($D23=1,G23,0)+IF($D25=1,G25,0)+IF($D27=1,G27,0)+IF($D29=1,G29,0)+IF($D31=1,G31,0)+IF($D33=1,G33,0)+IF($D35=1,G35,0)</f>
        <v>0</v>
      </c>
      <c r="H38" s="31">
        <f t="shared" ref="H38:P38" si="13">IF($D17=1,H17,0)+IF($D19=1,H19,0)+IF($D21=1,H21,0)+IF($D23=1,H23,0)+IF($D25=1,H25,0)+IF($D27=1,H27,0)+IF($D29=1,H29,0)+IF($D31=1,H31,0)+IF($D33=1,H33,0)+IF($D35=1,H35,0)</f>
        <v>0</v>
      </c>
      <c r="I38" s="31">
        <f t="shared" si="13"/>
        <v>0</v>
      </c>
      <c r="J38" s="31">
        <f t="shared" si="13"/>
        <v>0</v>
      </c>
      <c r="K38" s="31">
        <f t="shared" si="13"/>
        <v>0</v>
      </c>
      <c r="L38" s="31">
        <f t="shared" si="13"/>
        <v>0</v>
      </c>
      <c r="M38" s="31">
        <f t="shared" si="13"/>
        <v>0</v>
      </c>
      <c r="N38" s="31">
        <f t="shared" si="13"/>
        <v>0</v>
      </c>
      <c r="O38" s="31">
        <f t="shared" si="13"/>
        <v>0</v>
      </c>
      <c r="P38" s="31">
        <f t="shared" si="13"/>
        <v>0</v>
      </c>
      <c r="Q38" s="19">
        <f>SUM(G38:P38)</f>
        <v>0</v>
      </c>
      <c r="R38" s="167" t="s">
        <v>18</v>
      </c>
      <c r="S38" s="169">
        <f>ROUNDDOWN(S37,-3)</f>
        <v>0</v>
      </c>
      <c r="T38" s="15"/>
    </row>
    <row r="39" spans="2:21" ht="39.950000000000003" customHeight="1" thickBot="1" x14ac:dyDescent="0.2">
      <c r="B39" s="162"/>
      <c r="C39" s="163"/>
      <c r="D39" s="164"/>
      <c r="E39" s="171" t="s">
        <v>72</v>
      </c>
      <c r="F39" s="172"/>
      <c r="G39" s="32">
        <f>G37-G38</f>
        <v>0</v>
      </c>
      <c r="H39" s="32">
        <f t="shared" ref="H39:P39" si="14">H37-H38</f>
        <v>0</v>
      </c>
      <c r="I39" s="32">
        <f t="shared" si="14"/>
        <v>0</v>
      </c>
      <c r="J39" s="32">
        <f t="shared" si="14"/>
        <v>0</v>
      </c>
      <c r="K39" s="32">
        <f t="shared" si="14"/>
        <v>0</v>
      </c>
      <c r="L39" s="32">
        <f t="shared" si="14"/>
        <v>0</v>
      </c>
      <c r="M39" s="32">
        <f t="shared" si="14"/>
        <v>0</v>
      </c>
      <c r="N39" s="32">
        <f t="shared" si="14"/>
        <v>0</v>
      </c>
      <c r="O39" s="32">
        <f t="shared" si="14"/>
        <v>0</v>
      </c>
      <c r="P39" s="32">
        <f t="shared" si="14"/>
        <v>0</v>
      </c>
      <c r="Q39" s="38">
        <f>SUM(G39:P39)</f>
        <v>0</v>
      </c>
      <c r="R39" s="168"/>
      <c r="S39" s="170"/>
      <c r="T39" s="16"/>
    </row>
    <row r="40" spans="2:21" ht="39.950000000000003" customHeight="1" thickTop="1" x14ac:dyDescent="0.15">
      <c r="B40" s="132" t="s">
        <v>43</v>
      </c>
      <c r="C40" s="133"/>
      <c r="D40" s="134"/>
      <c r="E40" s="139" t="s">
        <v>42</v>
      </c>
      <c r="F40" s="140"/>
      <c r="G40" s="37">
        <f>G38</f>
        <v>0</v>
      </c>
      <c r="H40" s="35"/>
      <c r="I40" s="35"/>
      <c r="J40" s="35"/>
      <c r="K40" s="35"/>
      <c r="L40" s="35"/>
      <c r="M40" s="35"/>
      <c r="N40" s="35"/>
      <c r="O40" s="35"/>
      <c r="P40" s="35"/>
      <c r="Q40" s="35"/>
      <c r="R40" s="35"/>
      <c r="S40" s="35"/>
      <c r="T40" s="15"/>
    </row>
    <row r="41" spans="2:21" ht="39.950000000000003" customHeight="1" x14ac:dyDescent="0.15">
      <c r="B41" s="135"/>
      <c r="C41" s="133"/>
      <c r="D41" s="134"/>
      <c r="E41" s="141" t="s">
        <v>35</v>
      </c>
      <c r="F41" s="142"/>
      <c r="G41" s="36">
        <f>G17+G19+G21+G23+G25+G27+G29+G31+G33+G35</f>
        <v>0</v>
      </c>
      <c r="H41" s="35"/>
      <c r="I41" s="35"/>
      <c r="J41" s="35"/>
      <c r="K41" s="35"/>
      <c r="L41" s="35"/>
      <c r="M41" s="35"/>
      <c r="N41" s="35"/>
      <c r="O41" s="35"/>
      <c r="P41" s="35"/>
      <c r="Q41" s="35"/>
      <c r="R41" s="35"/>
      <c r="S41" s="35"/>
      <c r="T41" s="16"/>
    </row>
    <row r="42" spans="2:21" ht="39.950000000000003" customHeight="1" thickBot="1" x14ac:dyDescent="0.2">
      <c r="B42" s="136"/>
      <c r="C42" s="137"/>
      <c r="D42" s="138"/>
      <c r="E42" s="143" t="s">
        <v>44</v>
      </c>
      <c r="F42" s="144"/>
      <c r="G42" s="72" t="str">
        <f>IFERROR(ROUNDDOWN(G40/G41*100,1),"")</f>
        <v/>
      </c>
      <c r="R42" s="4"/>
      <c r="S42" s="4"/>
      <c r="T42" s="17"/>
    </row>
    <row r="43" spans="2:21" ht="14.25" thickTop="1" x14ac:dyDescent="0.15"/>
  </sheetData>
  <sheetProtection password="D9B6" sheet="1" objects="1" scenarios="1" formatCells="0"/>
  <mergeCells count="93">
    <mergeCell ref="O3:Q4"/>
    <mergeCell ref="Q15:Q16"/>
    <mergeCell ref="R15:R16"/>
    <mergeCell ref="S15:S16"/>
    <mergeCell ref="T15:U16"/>
    <mergeCell ref="T17:U17"/>
    <mergeCell ref="B15:B16"/>
    <mergeCell ref="C15:C16"/>
    <mergeCell ref="D15:D16"/>
    <mergeCell ref="E15:E16"/>
    <mergeCell ref="F15:F16"/>
    <mergeCell ref="G15:P15"/>
    <mergeCell ref="B17:B18"/>
    <mergeCell ref="C17:C18"/>
    <mergeCell ref="D17:D18"/>
    <mergeCell ref="R17:R18"/>
    <mergeCell ref="S17:S18"/>
    <mergeCell ref="T21:U21"/>
    <mergeCell ref="T22:U22"/>
    <mergeCell ref="T18:U18"/>
    <mergeCell ref="B19:B20"/>
    <mergeCell ref="C19:C20"/>
    <mergeCell ref="D19:D20"/>
    <mergeCell ref="R19:R20"/>
    <mergeCell ref="S19:S20"/>
    <mergeCell ref="T19:U19"/>
    <mergeCell ref="T20:U20"/>
    <mergeCell ref="B21:B22"/>
    <mergeCell ref="C21:C22"/>
    <mergeCell ref="D21:D22"/>
    <mergeCell ref="R21:R22"/>
    <mergeCell ref="S21:S22"/>
    <mergeCell ref="C23:C24"/>
    <mergeCell ref="D23:D24"/>
    <mergeCell ref="R23:R24"/>
    <mergeCell ref="S23:S24"/>
    <mergeCell ref="T23:U23"/>
    <mergeCell ref="T24:U24"/>
    <mergeCell ref="R27:R28"/>
    <mergeCell ref="S27:S28"/>
    <mergeCell ref="T27:U27"/>
    <mergeCell ref="T28:U28"/>
    <mergeCell ref="B25:B26"/>
    <mergeCell ref="C25:C26"/>
    <mergeCell ref="D25:D26"/>
    <mergeCell ref="R25:R26"/>
    <mergeCell ref="S25:S26"/>
    <mergeCell ref="T25:U25"/>
    <mergeCell ref="T26:U26"/>
    <mergeCell ref="R31:R32"/>
    <mergeCell ref="S31:S32"/>
    <mergeCell ref="T31:U31"/>
    <mergeCell ref="T32:U32"/>
    <mergeCell ref="B29:B30"/>
    <mergeCell ref="C29:C30"/>
    <mergeCell ref="D29:D30"/>
    <mergeCell ref="R29:R30"/>
    <mergeCell ref="S29:S30"/>
    <mergeCell ref="T29:U29"/>
    <mergeCell ref="T30:U30"/>
    <mergeCell ref="R35:R36"/>
    <mergeCell ref="S35:S36"/>
    <mergeCell ref="T35:U35"/>
    <mergeCell ref="T36:U36"/>
    <mergeCell ref="B33:B34"/>
    <mergeCell ref="C33:C34"/>
    <mergeCell ref="D33:D34"/>
    <mergeCell ref="R33:R34"/>
    <mergeCell ref="S33:S34"/>
    <mergeCell ref="T33:U33"/>
    <mergeCell ref="T34:U34"/>
    <mergeCell ref="T37:U37"/>
    <mergeCell ref="B38:D39"/>
    <mergeCell ref="E38:F38"/>
    <mergeCell ref="R38:R39"/>
    <mergeCell ref="S38:S39"/>
    <mergeCell ref="E39:F39"/>
    <mergeCell ref="B40:D42"/>
    <mergeCell ref="E40:F40"/>
    <mergeCell ref="E41:F41"/>
    <mergeCell ref="E42:F42"/>
    <mergeCell ref="K3:M4"/>
    <mergeCell ref="B37:F37"/>
    <mergeCell ref="B35:B36"/>
    <mergeCell ref="C35:C36"/>
    <mergeCell ref="D35:D36"/>
    <mergeCell ref="B31:B32"/>
    <mergeCell ref="C31:C32"/>
    <mergeCell ref="D31:D32"/>
    <mergeCell ref="B27:B28"/>
    <mergeCell ref="C27:C28"/>
    <mergeCell ref="D27:D28"/>
    <mergeCell ref="B23:B24"/>
  </mergeCells>
  <phoneticPr fontId="2"/>
  <printOptions verticalCentered="1"/>
  <pageMargins left="0.70866141732283472" right="0.70866141732283472" top="0.94488188976377963" bottom="0.55118110236220474" header="0.31496062992125984" footer="0.31496062992125984"/>
  <pageSetup paperSize="9" scale="41" orientation="landscape" r:id="rId1"/>
  <headerFooter>
    <oddFooter>&amp;L&amp;14as2019a4&amp;C&amp;16&amp;A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43"/>
  <sheetViews>
    <sheetView view="pageBreakPreview" zoomScaleNormal="100" zoomScaleSheetLayoutView="100" workbookViewId="0"/>
  </sheetViews>
  <sheetFormatPr defaultColWidth="9" defaultRowHeight="13.5" x14ac:dyDescent="0.15"/>
  <cols>
    <col min="1" max="1" width="2" style="1" customWidth="1"/>
    <col min="2" max="2" width="3.875" style="1" customWidth="1"/>
    <col min="3" max="3" width="24.625" style="1" customWidth="1"/>
    <col min="4" max="4" width="20.625" style="6" customWidth="1"/>
    <col min="5" max="5" width="9.25" style="10" customWidth="1"/>
    <col min="6" max="6" width="34.625" style="2" customWidth="1"/>
    <col min="7" max="19" width="14.625" style="3" customWidth="1"/>
    <col min="20" max="20" width="16" style="2" customWidth="1"/>
    <col min="21" max="21" width="15" style="1" customWidth="1"/>
    <col min="22" max="22" width="2.25" style="1" customWidth="1"/>
    <col min="23" max="16384" width="9" style="1"/>
  </cols>
  <sheetData>
    <row r="1" spans="2:21" ht="21" customHeight="1" x14ac:dyDescent="0.15">
      <c r="B1" s="20" t="s">
        <v>70</v>
      </c>
      <c r="D1" s="21"/>
      <c r="S1" s="61"/>
      <c r="T1" s="62"/>
    </row>
    <row r="2" spans="2:21" ht="10.5" customHeight="1" x14ac:dyDescent="0.15">
      <c r="C2" s="5"/>
      <c r="D2" s="7"/>
    </row>
    <row r="3" spans="2:21" s="8" customFormat="1" ht="15.95" customHeight="1" x14ac:dyDescent="0.15">
      <c r="B3" s="27" t="s">
        <v>33</v>
      </c>
      <c r="C3" s="22"/>
      <c r="D3" s="23"/>
      <c r="E3" s="24"/>
      <c r="F3" s="25"/>
      <c r="G3" s="63"/>
      <c r="H3" s="64"/>
      <c r="J3" s="11"/>
      <c r="K3" s="145" t="s">
        <v>50</v>
      </c>
      <c r="L3" s="146"/>
      <c r="M3" s="147"/>
      <c r="N3" s="12"/>
      <c r="O3" s="196" t="s">
        <v>21</v>
      </c>
      <c r="P3" s="197"/>
      <c r="Q3" s="197"/>
      <c r="R3" s="46"/>
      <c r="S3" s="46"/>
      <c r="T3" s="46"/>
    </row>
    <row r="4" spans="2:21" s="8" customFormat="1" ht="15.95" customHeight="1" x14ac:dyDescent="0.15">
      <c r="B4" s="71" t="s">
        <v>67</v>
      </c>
      <c r="C4" s="83"/>
      <c r="D4" s="74"/>
      <c r="E4" s="75"/>
      <c r="F4" s="76"/>
      <c r="G4" s="77"/>
      <c r="H4" s="65"/>
      <c r="J4" s="13"/>
      <c r="K4" s="148"/>
      <c r="L4" s="146"/>
      <c r="M4" s="147"/>
      <c r="N4" s="14"/>
      <c r="O4" s="198"/>
      <c r="P4" s="197"/>
      <c r="Q4" s="197"/>
    </row>
    <row r="5" spans="2:21" s="8" customFormat="1" ht="15.95" customHeight="1" x14ac:dyDescent="0.15">
      <c r="B5" s="71" t="s">
        <v>63</v>
      </c>
      <c r="C5" s="92"/>
      <c r="D5" s="83"/>
      <c r="E5" s="83"/>
      <c r="F5" s="83"/>
      <c r="G5" s="83"/>
      <c r="H5" s="68"/>
    </row>
    <row r="6" spans="2:21" s="8" customFormat="1" ht="15.95" customHeight="1" x14ac:dyDescent="0.15">
      <c r="B6" s="69" t="s">
        <v>11</v>
      </c>
      <c r="C6" s="73"/>
      <c r="D6" s="74"/>
      <c r="E6" s="75"/>
      <c r="F6" s="76"/>
      <c r="G6" s="77"/>
      <c r="H6" s="65"/>
      <c r="J6" s="47" t="s">
        <v>16</v>
      </c>
      <c r="K6" s="48"/>
      <c r="L6" s="48"/>
      <c r="M6" s="48"/>
      <c r="N6" s="48"/>
      <c r="O6" s="48"/>
      <c r="P6" s="49"/>
      <c r="R6" s="43" t="s">
        <v>20</v>
      </c>
      <c r="S6" s="44"/>
      <c r="T6" s="44"/>
      <c r="U6" s="45"/>
    </row>
    <row r="7" spans="2:21" s="8" customFormat="1" ht="15.95" customHeight="1" x14ac:dyDescent="0.15">
      <c r="B7" s="86" t="s">
        <v>32</v>
      </c>
      <c r="C7" s="79" t="s">
        <v>34</v>
      </c>
      <c r="D7" s="80"/>
      <c r="E7" s="81"/>
      <c r="F7" s="82"/>
      <c r="G7" s="77"/>
      <c r="H7" s="65"/>
      <c r="J7" s="50" t="s">
        <v>17</v>
      </c>
      <c r="K7" s="84"/>
      <c r="L7" s="84"/>
      <c r="M7" s="84"/>
      <c r="N7" s="84"/>
      <c r="O7" s="84"/>
      <c r="P7" s="52"/>
      <c r="R7" s="71" t="s">
        <v>39</v>
      </c>
      <c r="S7" s="60"/>
      <c r="T7" s="60"/>
      <c r="U7" s="39"/>
    </row>
    <row r="8" spans="2:21" s="8" customFormat="1" ht="15.95" customHeight="1" x14ac:dyDescent="0.15">
      <c r="B8" s="86"/>
      <c r="C8" s="79" t="s">
        <v>46</v>
      </c>
      <c r="D8" s="80"/>
      <c r="E8" s="81"/>
      <c r="F8" s="82"/>
      <c r="G8" s="83"/>
      <c r="H8" s="68"/>
      <c r="J8" s="50" t="s">
        <v>56</v>
      </c>
      <c r="K8" s="84"/>
      <c r="L8" s="84"/>
      <c r="M8" s="84"/>
      <c r="N8" s="84"/>
      <c r="O8" s="84"/>
      <c r="P8" s="52"/>
      <c r="R8" s="71" t="s">
        <v>15</v>
      </c>
      <c r="S8" s="46"/>
      <c r="T8" s="46"/>
      <c r="U8" s="39"/>
    </row>
    <row r="9" spans="2:21" s="8" customFormat="1" ht="15.95" customHeight="1" x14ac:dyDescent="0.15">
      <c r="B9" s="86" t="s">
        <v>48</v>
      </c>
      <c r="C9" s="79" t="s">
        <v>37</v>
      </c>
      <c r="D9" s="80"/>
      <c r="E9" s="81"/>
      <c r="F9" s="82"/>
      <c r="G9" s="83"/>
      <c r="H9" s="68"/>
      <c r="J9" s="50" t="s">
        <v>38</v>
      </c>
      <c r="K9" s="84"/>
      <c r="L9" s="84"/>
      <c r="M9" s="84"/>
      <c r="N9" s="84"/>
      <c r="O9" s="84"/>
      <c r="P9" s="52"/>
      <c r="R9" s="71" t="s">
        <v>40</v>
      </c>
      <c r="S9" s="60"/>
      <c r="T9" s="60"/>
      <c r="U9" s="39"/>
    </row>
    <row r="10" spans="2:21" s="8" customFormat="1" ht="15.95" customHeight="1" x14ac:dyDescent="0.15">
      <c r="B10" s="86" t="s">
        <v>49</v>
      </c>
      <c r="C10" s="79" t="s">
        <v>29</v>
      </c>
      <c r="D10" s="80"/>
      <c r="E10" s="81"/>
      <c r="F10" s="82"/>
      <c r="G10" s="83"/>
      <c r="H10" s="68"/>
      <c r="J10" s="57"/>
      <c r="K10" s="58"/>
      <c r="L10" s="58"/>
      <c r="M10" s="58"/>
      <c r="N10" s="58"/>
      <c r="O10" s="58"/>
      <c r="P10" s="59"/>
      <c r="R10" s="40" t="s">
        <v>28</v>
      </c>
      <c r="S10" s="41"/>
      <c r="T10" s="41"/>
      <c r="U10" s="42"/>
    </row>
    <row r="11" spans="2:21" s="8" customFormat="1" ht="15.95" customHeight="1" x14ac:dyDescent="0.15">
      <c r="B11" s="86" t="s">
        <v>47</v>
      </c>
      <c r="C11" s="73" t="s">
        <v>30</v>
      </c>
      <c r="D11" s="74"/>
      <c r="E11" s="75"/>
      <c r="F11" s="76"/>
      <c r="G11" s="77"/>
      <c r="H11" s="65"/>
      <c r="J11" s="3"/>
      <c r="K11" s="51"/>
      <c r="L11" s="51"/>
      <c r="M11" s="51"/>
      <c r="N11" s="51"/>
      <c r="O11" s="51"/>
      <c r="P11" s="51"/>
    </row>
    <row r="12" spans="2:21" s="8" customFormat="1" ht="15.95" customHeight="1" x14ac:dyDescent="0.15">
      <c r="B12" s="85" t="s">
        <v>45</v>
      </c>
      <c r="C12" s="53" t="s">
        <v>52</v>
      </c>
      <c r="D12" s="54"/>
      <c r="E12" s="55"/>
      <c r="F12" s="56"/>
      <c r="G12" s="66"/>
      <c r="H12" s="67"/>
      <c r="J12" s="3"/>
      <c r="K12" s="51"/>
      <c r="L12" s="51"/>
      <c r="M12" s="51"/>
      <c r="N12" s="51"/>
      <c r="O12" s="51"/>
      <c r="P12" s="51"/>
    </row>
    <row r="13" spans="2:21" s="8" customFormat="1" ht="9" customHeight="1" x14ac:dyDescent="0.15">
      <c r="B13" s="74"/>
      <c r="C13" s="73"/>
      <c r="D13" s="74"/>
      <c r="E13" s="75"/>
      <c r="F13" s="76"/>
      <c r="G13" s="77"/>
      <c r="H13" s="78"/>
      <c r="J13" s="3"/>
      <c r="K13" s="51"/>
      <c r="L13" s="51"/>
      <c r="M13" s="51"/>
      <c r="N13" s="51"/>
      <c r="O13" s="51"/>
      <c r="P13" s="51"/>
    </row>
    <row r="14" spans="2:21" ht="9.75" customHeight="1" thickBot="1" x14ac:dyDescent="0.2">
      <c r="C14" s="5"/>
      <c r="D14" s="7"/>
      <c r="P14" s="4"/>
    </row>
    <row r="15" spans="2:21" ht="25.5" customHeight="1" thickTop="1" x14ac:dyDescent="0.15">
      <c r="B15" s="185" t="s">
        <v>4</v>
      </c>
      <c r="C15" s="187" t="s">
        <v>5</v>
      </c>
      <c r="D15" s="189" t="s">
        <v>41</v>
      </c>
      <c r="E15" s="187" t="s">
        <v>2</v>
      </c>
      <c r="F15" s="187" t="s">
        <v>1</v>
      </c>
      <c r="G15" s="192" t="s">
        <v>54</v>
      </c>
      <c r="H15" s="193"/>
      <c r="I15" s="193"/>
      <c r="J15" s="193"/>
      <c r="K15" s="193"/>
      <c r="L15" s="193"/>
      <c r="M15" s="193"/>
      <c r="N15" s="193"/>
      <c r="O15" s="193"/>
      <c r="P15" s="194"/>
      <c r="Q15" s="187" t="s">
        <v>13</v>
      </c>
      <c r="R15" s="187" t="s">
        <v>14</v>
      </c>
      <c r="S15" s="187" t="s">
        <v>3</v>
      </c>
      <c r="T15" s="201" t="s">
        <v>19</v>
      </c>
      <c r="U15" s="202"/>
    </row>
    <row r="16" spans="2:21" ht="27.75" customHeight="1" x14ac:dyDescent="0.15">
      <c r="B16" s="186" t="s">
        <v>4</v>
      </c>
      <c r="C16" s="188" t="s">
        <v>5</v>
      </c>
      <c r="D16" s="190" t="s">
        <v>8</v>
      </c>
      <c r="E16" s="191" t="s">
        <v>2</v>
      </c>
      <c r="F16" s="188" t="s">
        <v>1</v>
      </c>
      <c r="G16" s="9" t="s">
        <v>0</v>
      </c>
      <c r="H16" s="128"/>
      <c r="I16" s="128"/>
      <c r="J16" s="128"/>
      <c r="K16" s="128"/>
      <c r="L16" s="128"/>
      <c r="M16" s="128"/>
      <c r="N16" s="128"/>
      <c r="O16" s="128"/>
      <c r="P16" s="128"/>
      <c r="Q16" s="199"/>
      <c r="R16" s="200" t="s">
        <v>6</v>
      </c>
      <c r="S16" s="200" t="s">
        <v>3</v>
      </c>
      <c r="T16" s="203" t="s">
        <v>7</v>
      </c>
      <c r="U16" s="204"/>
    </row>
    <row r="17" spans="2:21" ht="39.950000000000003" customHeight="1" x14ac:dyDescent="0.15">
      <c r="B17" s="151">
        <v>1</v>
      </c>
      <c r="C17" s="205"/>
      <c r="D17" s="155"/>
      <c r="E17" s="33" t="s">
        <v>12</v>
      </c>
      <c r="F17" s="125"/>
      <c r="G17" s="87">
        <f>'複数年度事業記入シート2（2019年度）'!G17+'複数年度事業記入シート3（2020年度）'!G17</f>
        <v>0</v>
      </c>
      <c r="H17" s="87">
        <f>'複数年度事業記入シート2（2019年度）'!H17+'複数年度事業記入シート3（2020年度）'!H17</f>
        <v>0</v>
      </c>
      <c r="I17" s="87">
        <f>'複数年度事業記入シート2（2019年度）'!I17+'複数年度事業記入シート3（2020年度）'!I17</f>
        <v>0</v>
      </c>
      <c r="J17" s="87">
        <f>'複数年度事業記入シート2（2019年度）'!J17+'複数年度事業記入シート3（2020年度）'!J17</f>
        <v>0</v>
      </c>
      <c r="K17" s="87">
        <f>'複数年度事業記入シート2（2019年度）'!K17+'複数年度事業記入シート3（2020年度）'!K17</f>
        <v>0</v>
      </c>
      <c r="L17" s="87">
        <f>'複数年度事業記入シート2（2019年度）'!L17+'複数年度事業記入シート3（2020年度）'!L17</f>
        <v>0</v>
      </c>
      <c r="M17" s="87">
        <f>'複数年度事業記入シート2（2019年度）'!M17+'複数年度事業記入シート3（2020年度）'!M17</f>
        <v>0</v>
      </c>
      <c r="N17" s="87">
        <f>'複数年度事業記入シート2（2019年度）'!N17+'複数年度事業記入シート3（2020年度）'!N17</f>
        <v>0</v>
      </c>
      <c r="O17" s="87">
        <f>'複数年度事業記入シート2（2019年度）'!O17+'複数年度事業記入シート3（2020年度）'!O17</f>
        <v>0</v>
      </c>
      <c r="P17" s="87">
        <f>'複数年度事業記入シート2（2019年度）'!P17+'複数年度事業記入シート3（2020年度）'!P17</f>
        <v>0</v>
      </c>
      <c r="Q17" s="28">
        <f t="shared" ref="Q17:Q36" si="0">SUM(G17:P17)</f>
        <v>0</v>
      </c>
      <c r="R17" s="173">
        <f>Q17+Q18</f>
        <v>0</v>
      </c>
      <c r="S17" s="195">
        <f>IF(D17=1,(Q17/2+Q18/3),R17/3)</f>
        <v>0</v>
      </c>
      <c r="T17" s="177"/>
      <c r="U17" s="178"/>
    </row>
    <row r="18" spans="2:21" ht="39.950000000000003" customHeight="1" x14ac:dyDescent="0.15">
      <c r="B18" s="151"/>
      <c r="C18" s="205"/>
      <c r="D18" s="155"/>
      <c r="E18" s="33" t="s">
        <v>9</v>
      </c>
      <c r="F18" s="126"/>
      <c r="G18" s="87">
        <f>'複数年度事業記入シート2（2019年度）'!G18+'複数年度事業記入シート3（2020年度）'!G18</f>
        <v>0</v>
      </c>
      <c r="H18" s="87">
        <f>'複数年度事業記入シート2（2019年度）'!H18+'複数年度事業記入シート3（2020年度）'!H18</f>
        <v>0</v>
      </c>
      <c r="I18" s="87">
        <f>'複数年度事業記入シート2（2019年度）'!I18+'複数年度事業記入シート3（2020年度）'!I18</f>
        <v>0</v>
      </c>
      <c r="J18" s="87">
        <f>'複数年度事業記入シート2（2019年度）'!J18+'複数年度事業記入シート3（2020年度）'!J18</f>
        <v>0</v>
      </c>
      <c r="K18" s="87">
        <f>'複数年度事業記入シート2（2019年度）'!K18+'複数年度事業記入シート3（2020年度）'!K18</f>
        <v>0</v>
      </c>
      <c r="L18" s="87">
        <f>'複数年度事業記入シート2（2019年度）'!L18+'複数年度事業記入シート3（2020年度）'!L18</f>
        <v>0</v>
      </c>
      <c r="M18" s="87">
        <f>'複数年度事業記入シート2（2019年度）'!M18+'複数年度事業記入シート3（2020年度）'!M18</f>
        <v>0</v>
      </c>
      <c r="N18" s="87">
        <f>'複数年度事業記入シート2（2019年度）'!N18+'複数年度事業記入シート3（2020年度）'!N18</f>
        <v>0</v>
      </c>
      <c r="O18" s="87">
        <f>'複数年度事業記入シート2（2019年度）'!O18+'複数年度事業記入シート3（2020年度）'!O18</f>
        <v>0</v>
      </c>
      <c r="P18" s="87">
        <f>'複数年度事業記入シート2（2019年度）'!P18+'複数年度事業記入シート3（2020年度）'!P18</f>
        <v>0</v>
      </c>
      <c r="Q18" s="28">
        <f t="shared" si="0"/>
        <v>0</v>
      </c>
      <c r="R18" s="173"/>
      <c r="S18" s="182"/>
      <c r="T18" s="183"/>
      <c r="U18" s="184"/>
    </row>
    <row r="19" spans="2:21" ht="39.950000000000003" customHeight="1" x14ac:dyDescent="0.15">
      <c r="B19" s="151">
        <v>2</v>
      </c>
      <c r="C19" s="205"/>
      <c r="D19" s="155"/>
      <c r="E19" s="33" t="s">
        <v>12</v>
      </c>
      <c r="F19" s="126"/>
      <c r="G19" s="87">
        <f>'複数年度事業記入シート2（2019年度）'!G19+'複数年度事業記入シート3（2020年度）'!G19</f>
        <v>0</v>
      </c>
      <c r="H19" s="87">
        <f>'複数年度事業記入シート2（2019年度）'!H19+'複数年度事業記入シート3（2020年度）'!H19</f>
        <v>0</v>
      </c>
      <c r="I19" s="87">
        <f>'複数年度事業記入シート2（2019年度）'!I19+'複数年度事業記入シート3（2020年度）'!I19</f>
        <v>0</v>
      </c>
      <c r="J19" s="87">
        <f>'複数年度事業記入シート2（2019年度）'!J19+'複数年度事業記入シート3（2020年度）'!J19</f>
        <v>0</v>
      </c>
      <c r="K19" s="87">
        <f>'複数年度事業記入シート2（2019年度）'!K19+'複数年度事業記入シート3（2020年度）'!K19</f>
        <v>0</v>
      </c>
      <c r="L19" s="87">
        <f>'複数年度事業記入シート2（2019年度）'!L19+'複数年度事業記入シート3（2020年度）'!L19</f>
        <v>0</v>
      </c>
      <c r="M19" s="87">
        <f>'複数年度事業記入シート2（2019年度）'!M19+'複数年度事業記入シート3（2020年度）'!M19</f>
        <v>0</v>
      </c>
      <c r="N19" s="87">
        <f>'複数年度事業記入シート2（2019年度）'!N19+'複数年度事業記入シート3（2020年度）'!N19</f>
        <v>0</v>
      </c>
      <c r="O19" s="87">
        <f>'複数年度事業記入シート2（2019年度）'!O19+'複数年度事業記入シート3（2020年度）'!O19</f>
        <v>0</v>
      </c>
      <c r="P19" s="87">
        <f>'複数年度事業記入シート2（2019年度）'!P19+'複数年度事業記入シート3（2020年度）'!P19</f>
        <v>0</v>
      </c>
      <c r="Q19" s="28">
        <f t="shared" si="0"/>
        <v>0</v>
      </c>
      <c r="R19" s="173">
        <f t="shared" ref="R19:R33" si="1">Q19+Q20</f>
        <v>0</v>
      </c>
      <c r="S19" s="181">
        <f t="shared" ref="S19" si="2">IF(D19=1,(Q19/2+Q20/3),R19/3)</f>
        <v>0</v>
      </c>
      <c r="T19" s="177"/>
      <c r="U19" s="178"/>
    </row>
    <row r="20" spans="2:21" ht="39.950000000000003" customHeight="1" x14ac:dyDescent="0.15">
      <c r="B20" s="151"/>
      <c r="C20" s="205"/>
      <c r="D20" s="155"/>
      <c r="E20" s="33" t="s">
        <v>9</v>
      </c>
      <c r="F20" s="126"/>
      <c r="G20" s="87">
        <f>'複数年度事業記入シート2（2019年度）'!G20+'複数年度事業記入シート3（2020年度）'!G20</f>
        <v>0</v>
      </c>
      <c r="H20" s="87">
        <f>'複数年度事業記入シート2（2019年度）'!H20+'複数年度事業記入シート3（2020年度）'!H20</f>
        <v>0</v>
      </c>
      <c r="I20" s="87">
        <f>'複数年度事業記入シート2（2019年度）'!I20+'複数年度事業記入シート3（2020年度）'!I20</f>
        <v>0</v>
      </c>
      <c r="J20" s="87">
        <f>'複数年度事業記入シート2（2019年度）'!J20+'複数年度事業記入シート3（2020年度）'!J20</f>
        <v>0</v>
      </c>
      <c r="K20" s="87">
        <f>'複数年度事業記入シート2（2019年度）'!K20+'複数年度事業記入シート3（2020年度）'!K20</f>
        <v>0</v>
      </c>
      <c r="L20" s="87">
        <f>'複数年度事業記入シート2（2019年度）'!L20+'複数年度事業記入シート3（2020年度）'!L20</f>
        <v>0</v>
      </c>
      <c r="M20" s="87">
        <f>'複数年度事業記入シート2（2019年度）'!M20+'複数年度事業記入シート3（2020年度）'!M20</f>
        <v>0</v>
      </c>
      <c r="N20" s="87">
        <f>'複数年度事業記入シート2（2019年度）'!N20+'複数年度事業記入シート3（2020年度）'!N20</f>
        <v>0</v>
      </c>
      <c r="O20" s="87">
        <f>'複数年度事業記入シート2（2019年度）'!O20+'複数年度事業記入シート3（2020年度）'!O20</f>
        <v>0</v>
      </c>
      <c r="P20" s="87">
        <f>'複数年度事業記入シート2（2019年度）'!P20+'複数年度事業記入シート3（2020年度）'!P20</f>
        <v>0</v>
      </c>
      <c r="Q20" s="28">
        <f t="shared" si="0"/>
        <v>0</v>
      </c>
      <c r="R20" s="173"/>
      <c r="S20" s="182"/>
      <c r="T20" s="183"/>
      <c r="U20" s="184"/>
    </row>
    <row r="21" spans="2:21" ht="39.950000000000003" customHeight="1" x14ac:dyDescent="0.15">
      <c r="B21" s="151">
        <v>3</v>
      </c>
      <c r="C21" s="205"/>
      <c r="D21" s="155"/>
      <c r="E21" s="33" t="s">
        <v>12</v>
      </c>
      <c r="F21" s="126"/>
      <c r="G21" s="87">
        <f>'複数年度事業記入シート2（2019年度）'!G21+'複数年度事業記入シート3（2020年度）'!G21</f>
        <v>0</v>
      </c>
      <c r="H21" s="87">
        <f>'複数年度事業記入シート2（2019年度）'!H21+'複数年度事業記入シート3（2020年度）'!H21</f>
        <v>0</v>
      </c>
      <c r="I21" s="87">
        <f>'複数年度事業記入シート2（2019年度）'!I21+'複数年度事業記入シート3（2020年度）'!I21</f>
        <v>0</v>
      </c>
      <c r="J21" s="87">
        <f>'複数年度事業記入シート2（2019年度）'!J21+'複数年度事業記入シート3（2020年度）'!J21</f>
        <v>0</v>
      </c>
      <c r="K21" s="87">
        <f>'複数年度事業記入シート2（2019年度）'!K21+'複数年度事業記入シート3（2020年度）'!K21</f>
        <v>0</v>
      </c>
      <c r="L21" s="87">
        <f>'複数年度事業記入シート2（2019年度）'!L21+'複数年度事業記入シート3（2020年度）'!L21</f>
        <v>0</v>
      </c>
      <c r="M21" s="87">
        <f>'複数年度事業記入シート2（2019年度）'!M21+'複数年度事業記入シート3（2020年度）'!M21</f>
        <v>0</v>
      </c>
      <c r="N21" s="87">
        <f>'複数年度事業記入シート2（2019年度）'!N21+'複数年度事業記入シート3（2020年度）'!N21</f>
        <v>0</v>
      </c>
      <c r="O21" s="87">
        <f>'複数年度事業記入シート2（2019年度）'!O21+'複数年度事業記入シート3（2020年度）'!O21</f>
        <v>0</v>
      </c>
      <c r="P21" s="87">
        <f>'複数年度事業記入シート2（2019年度）'!P21+'複数年度事業記入シート3（2020年度）'!P21</f>
        <v>0</v>
      </c>
      <c r="Q21" s="28">
        <f t="shared" si="0"/>
        <v>0</v>
      </c>
      <c r="R21" s="173">
        <f t="shared" si="1"/>
        <v>0</v>
      </c>
      <c r="S21" s="181">
        <f t="shared" ref="S21" si="3">IF(D21=1,(Q21/2+Q22/3),R21/3)</f>
        <v>0</v>
      </c>
      <c r="T21" s="177"/>
      <c r="U21" s="178"/>
    </row>
    <row r="22" spans="2:21" ht="39.950000000000003" customHeight="1" x14ac:dyDescent="0.15">
      <c r="B22" s="151"/>
      <c r="C22" s="205"/>
      <c r="D22" s="155"/>
      <c r="E22" s="33" t="s">
        <v>9</v>
      </c>
      <c r="F22" s="126"/>
      <c r="G22" s="87">
        <f>'複数年度事業記入シート2（2019年度）'!G22+'複数年度事業記入シート3（2020年度）'!G22</f>
        <v>0</v>
      </c>
      <c r="H22" s="87">
        <f>'複数年度事業記入シート2（2019年度）'!H22+'複数年度事業記入シート3（2020年度）'!H22</f>
        <v>0</v>
      </c>
      <c r="I22" s="87">
        <f>'複数年度事業記入シート2（2019年度）'!I22+'複数年度事業記入シート3（2020年度）'!I22</f>
        <v>0</v>
      </c>
      <c r="J22" s="87">
        <f>'複数年度事業記入シート2（2019年度）'!J22+'複数年度事業記入シート3（2020年度）'!J22</f>
        <v>0</v>
      </c>
      <c r="K22" s="87">
        <f>'複数年度事業記入シート2（2019年度）'!K22+'複数年度事業記入シート3（2020年度）'!K22</f>
        <v>0</v>
      </c>
      <c r="L22" s="87">
        <f>'複数年度事業記入シート2（2019年度）'!L22+'複数年度事業記入シート3（2020年度）'!L22</f>
        <v>0</v>
      </c>
      <c r="M22" s="87">
        <f>'複数年度事業記入シート2（2019年度）'!M22+'複数年度事業記入シート3（2020年度）'!M22</f>
        <v>0</v>
      </c>
      <c r="N22" s="87">
        <f>'複数年度事業記入シート2（2019年度）'!N22+'複数年度事業記入シート3（2020年度）'!N22</f>
        <v>0</v>
      </c>
      <c r="O22" s="87">
        <f>'複数年度事業記入シート2（2019年度）'!O22+'複数年度事業記入シート3（2020年度）'!O22</f>
        <v>0</v>
      </c>
      <c r="P22" s="87">
        <f>'複数年度事業記入シート2（2019年度）'!P22+'複数年度事業記入シート3（2020年度）'!P22</f>
        <v>0</v>
      </c>
      <c r="Q22" s="28">
        <f t="shared" si="0"/>
        <v>0</v>
      </c>
      <c r="R22" s="173"/>
      <c r="S22" s="182"/>
      <c r="T22" s="183"/>
      <c r="U22" s="184"/>
    </row>
    <row r="23" spans="2:21" ht="39.950000000000003" customHeight="1" x14ac:dyDescent="0.15">
      <c r="B23" s="151">
        <v>4</v>
      </c>
      <c r="C23" s="205"/>
      <c r="D23" s="155"/>
      <c r="E23" s="33" t="s">
        <v>12</v>
      </c>
      <c r="F23" s="126"/>
      <c r="G23" s="87">
        <f>'複数年度事業記入シート2（2019年度）'!G23+'複数年度事業記入シート3（2020年度）'!G23</f>
        <v>0</v>
      </c>
      <c r="H23" s="87">
        <f>'複数年度事業記入シート2（2019年度）'!H23+'複数年度事業記入シート3（2020年度）'!H23</f>
        <v>0</v>
      </c>
      <c r="I23" s="87">
        <f>'複数年度事業記入シート2（2019年度）'!I23+'複数年度事業記入シート3（2020年度）'!I23</f>
        <v>0</v>
      </c>
      <c r="J23" s="87">
        <f>'複数年度事業記入シート2（2019年度）'!J23+'複数年度事業記入シート3（2020年度）'!J23</f>
        <v>0</v>
      </c>
      <c r="K23" s="87">
        <f>'複数年度事業記入シート2（2019年度）'!K23+'複数年度事業記入シート3（2020年度）'!K23</f>
        <v>0</v>
      </c>
      <c r="L23" s="87">
        <f>'複数年度事業記入シート2（2019年度）'!L23+'複数年度事業記入シート3（2020年度）'!L23</f>
        <v>0</v>
      </c>
      <c r="M23" s="87">
        <f>'複数年度事業記入シート2（2019年度）'!M23+'複数年度事業記入シート3（2020年度）'!M23</f>
        <v>0</v>
      </c>
      <c r="N23" s="87">
        <f>'複数年度事業記入シート2（2019年度）'!N23+'複数年度事業記入シート3（2020年度）'!N23</f>
        <v>0</v>
      </c>
      <c r="O23" s="87">
        <f>'複数年度事業記入シート2（2019年度）'!O23+'複数年度事業記入シート3（2020年度）'!O23</f>
        <v>0</v>
      </c>
      <c r="P23" s="87">
        <f>'複数年度事業記入シート2（2019年度）'!P23+'複数年度事業記入シート3（2020年度）'!P23</f>
        <v>0</v>
      </c>
      <c r="Q23" s="28">
        <f t="shared" si="0"/>
        <v>0</v>
      </c>
      <c r="R23" s="173">
        <f t="shared" si="1"/>
        <v>0</v>
      </c>
      <c r="S23" s="181">
        <f t="shared" ref="S23" si="4">IF(D23=1,(Q23/2+Q24/3),R23/3)</f>
        <v>0</v>
      </c>
      <c r="T23" s="177"/>
      <c r="U23" s="178"/>
    </row>
    <row r="24" spans="2:21" ht="39.950000000000003" customHeight="1" x14ac:dyDescent="0.15">
      <c r="B24" s="151"/>
      <c r="C24" s="205"/>
      <c r="D24" s="155"/>
      <c r="E24" s="33" t="s">
        <v>9</v>
      </c>
      <c r="F24" s="126"/>
      <c r="G24" s="87">
        <f>'複数年度事業記入シート2（2019年度）'!G24+'複数年度事業記入シート3（2020年度）'!G24</f>
        <v>0</v>
      </c>
      <c r="H24" s="87">
        <f>'複数年度事業記入シート2（2019年度）'!H24+'複数年度事業記入シート3（2020年度）'!H24</f>
        <v>0</v>
      </c>
      <c r="I24" s="87">
        <f>'複数年度事業記入シート2（2019年度）'!I24+'複数年度事業記入シート3（2020年度）'!I24</f>
        <v>0</v>
      </c>
      <c r="J24" s="87">
        <f>'複数年度事業記入シート2（2019年度）'!J24+'複数年度事業記入シート3（2020年度）'!J24</f>
        <v>0</v>
      </c>
      <c r="K24" s="87">
        <f>'複数年度事業記入シート2（2019年度）'!K24+'複数年度事業記入シート3（2020年度）'!K24</f>
        <v>0</v>
      </c>
      <c r="L24" s="87">
        <f>'複数年度事業記入シート2（2019年度）'!L24+'複数年度事業記入シート3（2020年度）'!L24</f>
        <v>0</v>
      </c>
      <c r="M24" s="87">
        <f>'複数年度事業記入シート2（2019年度）'!M24+'複数年度事業記入シート3（2020年度）'!M24</f>
        <v>0</v>
      </c>
      <c r="N24" s="87">
        <f>'複数年度事業記入シート2（2019年度）'!N24+'複数年度事業記入シート3（2020年度）'!N24</f>
        <v>0</v>
      </c>
      <c r="O24" s="87">
        <f>'複数年度事業記入シート2（2019年度）'!O24+'複数年度事業記入シート3（2020年度）'!O24</f>
        <v>0</v>
      </c>
      <c r="P24" s="87">
        <f>'複数年度事業記入シート2（2019年度）'!P24+'複数年度事業記入シート3（2020年度）'!P24</f>
        <v>0</v>
      </c>
      <c r="Q24" s="28">
        <f t="shared" si="0"/>
        <v>0</v>
      </c>
      <c r="R24" s="173"/>
      <c r="S24" s="182"/>
      <c r="T24" s="183"/>
      <c r="U24" s="184"/>
    </row>
    <row r="25" spans="2:21" ht="39.950000000000003" customHeight="1" x14ac:dyDescent="0.15">
      <c r="B25" s="151">
        <v>5</v>
      </c>
      <c r="C25" s="205"/>
      <c r="D25" s="155"/>
      <c r="E25" s="33" t="s">
        <v>12</v>
      </c>
      <c r="F25" s="126"/>
      <c r="G25" s="87">
        <f>'複数年度事業記入シート2（2019年度）'!G25+'複数年度事業記入シート3（2020年度）'!G25</f>
        <v>0</v>
      </c>
      <c r="H25" s="87">
        <f>'複数年度事業記入シート2（2019年度）'!H25+'複数年度事業記入シート3（2020年度）'!H25</f>
        <v>0</v>
      </c>
      <c r="I25" s="87">
        <f>'複数年度事業記入シート2（2019年度）'!I25+'複数年度事業記入シート3（2020年度）'!I25</f>
        <v>0</v>
      </c>
      <c r="J25" s="87">
        <f>'複数年度事業記入シート2（2019年度）'!J25+'複数年度事業記入シート3（2020年度）'!J25</f>
        <v>0</v>
      </c>
      <c r="K25" s="87">
        <f>'複数年度事業記入シート2（2019年度）'!K25+'複数年度事業記入シート3（2020年度）'!K25</f>
        <v>0</v>
      </c>
      <c r="L25" s="87">
        <f>'複数年度事業記入シート2（2019年度）'!L25+'複数年度事業記入シート3（2020年度）'!L25</f>
        <v>0</v>
      </c>
      <c r="M25" s="87">
        <f>'複数年度事業記入シート2（2019年度）'!M25+'複数年度事業記入シート3（2020年度）'!M25</f>
        <v>0</v>
      </c>
      <c r="N25" s="87">
        <f>'複数年度事業記入シート2（2019年度）'!N25+'複数年度事業記入シート3（2020年度）'!N25</f>
        <v>0</v>
      </c>
      <c r="O25" s="87">
        <f>'複数年度事業記入シート2（2019年度）'!O25+'複数年度事業記入シート3（2020年度）'!O25</f>
        <v>0</v>
      </c>
      <c r="P25" s="87">
        <f>'複数年度事業記入シート2（2019年度）'!P25+'複数年度事業記入シート3（2020年度）'!P25</f>
        <v>0</v>
      </c>
      <c r="Q25" s="28">
        <f t="shared" si="0"/>
        <v>0</v>
      </c>
      <c r="R25" s="173">
        <f t="shared" si="1"/>
        <v>0</v>
      </c>
      <c r="S25" s="181">
        <f t="shared" ref="S25" si="5">IF(D25=1,(Q25/2+Q26/3),R25/3)</f>
        <v>0</v>
      </c>
      <c r="T25" s="177"/>
      <c r="U25" s="178"/>
    </row>
    <row r="26" spans="2:21" ht="39.950000000000003" customHeight="1" x14ac:dyDescent="0.15">
      <c r="B26" s="151"/>
      <c r="C26" s="205"/>
      <c r="D26" s="155"/>
      <c r="E26" s="33" t="s">
        <v>9</v>
      </c>
      <c r="F26" s="126"/>
      <c r="G26" s="87">
        <f>'複数年度事業記入シート2（2019年度）'!G26+'複数年度事業記入シート3（2020年度）'!G26</f>
        <v>0</v>
      </c>
      <c r="H26" s="87">
        <f>'複数年度事業記入シート2（2019年度）'!H26+'複数年度事業記入シート3（2020年度）'!H26</f>
        <v>0</v>
      </c>
      <c r="I26" s="87">
        <f>'複数年度事業記入シート2（2019年度）'!I26+'複数年度事業記入シート3（2020年度）'!I26</f>
        <v>0</v>
      </c>
      <c r="J26" s="87">
        <f>'複数年度事業記入シート2（2019年度）'!J26+'複数年度事業記入シート3（2020年度）'!J26</f>
        <v>0</v>
      </c>
      <c r="K26" s="87">
        <f>'複数年度事業記入シート2（2019年度）'!K26+'複数年度事業記入シート3（2020年度）'!K26</f>
        <v>0</v>
      </c>
      <c r="L26" s="87">
        <f>'複数年度事業記入シート2（2019年度）'!L26+'複数年度事業記入シート3（2020年度）'!L26</f>
        <v>0</v>
      </c>
      <c r="M26" s="87">
        <f>'複数年度事業記入シート2（2019年度）'!M26+'複数年度事業記入シート3（2020年度）'!M26</f>
        <v>0</v>
      </c>
      <c r="N26" s="87">
        <f>'複数年度事業記入シート2（2019年度）'!N26+'複数年度事業記入シート3（2020年度）'!N26</f>
        <v>0</v>
      </c>
      <c r="O26" s="87">
        <f>'複数年度事業記入シート2（2019年度）'!O26+'複数年度事業記入シート3（2020年度）'!O26</f>
        <v>0</v>
      </c>
      <c r="P26" s="87">
        <f>'複数年度事業記入シート2（2019年度）'!P26+'複数年度事業記入シート3（2020年度）'!P26</f>
        <v>0</v>
      </c>
      <c r="Q26" s="28">
        <f t="shared" si="0"/>
        <v>0</v>
      </c>
      <c r="R26" s="173"/>
      <c r="S26" s="182"/>
      <c r="T26" s="183"/>
      <c r="U26" s="184"/>
    </row>
    <row r="27" spans="2:21" ht="39.950000000000003" customHeight="1" x14ac:dyDescent="0.15">
      <c r="B27" s="151">
        <v>6</v>
      </c>
      <c r="C27" s="205"/>
      <c r="D27" s="155"/>
      <c r="E27" s="33" t="s">
        <v>12</v>
      </c>
      <c r="F27" s="126"/>
      <c r="G27" s="87">
        <f>'複数年度事業記入シート2（2019年度）'!G27+'複数年度事業記入シート3（2020年度）'!G27</f>
        <v>0</v>
      </c>
      <c r="H27" s="87">
        <f>'複数年度事業記入シート2（2019年度）'!H27+'複数年度事業記入シート3（2020年度）'!H27</f>
        <v>0</v>
      </c>
      <c r="I27" s="87">
        <f>'複数年度事業記入シート2（2019年度）'!I27+'複数年度事業記入シート3（2020年度）'!I27</f>
        <v>0</v>
      </c>
      <c r="J27" s="87">
        <f>'複数年度事業記入シート2（2019年度）'!J27+'複数年度事業記入シート3（2020年度）'!J27</f>
        <v>0</v>
      </c>
      <c r="K27" s="87">
        <f>'複数年度事業記入シート2（2019年度）'!K27+'複数年度事業記入シート3（2020年度）'!K27</f>
        <v>0</v>
      </c>
      <c r="L27" s="87">
        <f>'複数年度事業記入シート2（2019年度）'!L27+'複数年度事業記入シート3（2020年度）'!L27</f>
        <v>0</v>
      </c>
      <c r="M27" s="87">
        <f>'複数年度事業記入シート2（2019年度）'!M27+'複数年度事業記入シート3（2020年度）'!M27</f>
        <v>0</v>
      </c>
      <c r="N27" s="87">
        <f>'複数年度事業記入シート2（2019年度）'!N27+'複数年度事業記入シート3（2020年度）'!N27</f>
        <v>0</v>
      </c>
      <c r="O27" s="87">
        <f>'複数年度事業記入シート2（2019年度）'!O27+'複数年度事業記入シート3（2020年度）'!O27</f>
        <v>0</v>
      </c>
      <c r="P27" s="87">
        <f>'複数年度事業記入シート2（2019年度）'!P27+'複数年度事業記入シート3（2020年度）'!P27</f>
        <v>0</v>
      </c>
      <c r="Q27" s="28">
        <f t="shared" si="0"/>
        <v>0</v>
      </c>
      <c r="R27" s="173">
        <f t="shared" si="1"/>
        <v>0</v>
      </c>
      <c r="S27" s="181">
        <f t="shared" ref="S27" si="6">IF(D27=1,(Q27/2+Q28/3),R27/3)</f>
        <v>0</v>
      </c>
      <c r="T27" s="177"/>
      <c r="U27" s="178"/>
    </row>
    <row r="28" spans="2:21" ht="39.950000000000003" customHeight="1" x14ac:dyDescent="0.15">
      <c r="B28" s="151"/>
      <c r="C28" s="205"/>
      <c r="D28" s="155"/>
      <c r="E28" s="33" t="s">
        <v>9</v>
      </c>
      <c r="F28" s="126"/>
      <c r="G28" s="87">
        <f>'複数年度事業記入シート2（2019年度）'!G28+'複数年度事業記入シート3（2020年度）'!G28</f>
        <v>0</v>
      </c>
      <c r="H28" s="87">
        <f>'複数年度事業記入シート2（2019年度）'!H28+'複数年度事業記入シート3（2020年度）'!H28</f>
        <v>0</v>
      </c>
      <c r="I28" s="87">
        <f>'複数年度事業記入シート2（2019年度）'!I28+'複数年度事業記入シート3（2020年度）'!I28</f>
        <v>0</v>
      </c>
      <c r="J28" s="87">
        <f>'複数年度事業記入シート2（2019年度）'!J28+'複数年度事業記入シート3（2020年度）'!J28</f>
        <v>0</v>
      </c>
      <c r="K28" s="87">
        <f>'複数年度事業記入シート2（2019年度）'!K28+'複数年度事業記入シート3（2020年度）'!K28</f>
        <v>0</v>
      </c>
      <c r="L28" s="87">
        <f>'複数年度事業記入シート2（2019年度）'!L28+'複数年度事業記入シート3（2020年度）'!L28</f>
        <v>0</v>
      </c>
      <c r="M28" s="87">
        <f>'複数年度事業記入シート2（2019年度）'!M28+'複数年度事業記入シート3（2020年度）'!M28</f>
        <v>0</v>
      </c>
      <c r="N28" s="87">
        <f>'複数年度事業記入シート2（2019年度）'!N28+'複数年度事業記入シート3（2020年度）'!N28</f>
        <v>0</v>
      </c>
      <c r="O28" s="87">
        <f>'複数年度事業記入シート2（2019年度）'!O28+'複数年度事業記入シート3（2020年度）'!O28</f>
        <v>0</v>
      </c>
      <c r="P28" s="87">
        <f>'複数年度事業記入シート2（2019年度）'!P28+'複数年度事業記入シート3（2020年度）'!P28</f>
        <v>0</v>
      </c>
      <c r="Q28" s="28">
        <f t="shared" si="0"/>
        <v>0</v>
      </c>
      <c r="R28" s="173"/>
      <c r="S28" s="182"/>
      <c r="T28" s="183"/>
      <c r="U28" s="184"/>
    </row>
    <row r="29" spans="2:21" ht="39.950000000000003" customHeight="1" x14ac:dyDescent="0.15">
      <c r="B29" s="151">
        <v>7</v>
      </c>
      <c r="C29" s="205"/>
      <c r="D29" s="155"/>
      <c r="E29" s="33" t="s">
        <v>12</v>
      </c>
      <c r="F29" s="126"/>
      <c r="G29" s="87">
        <f>'複数年度事業記入シート2（2019年度）'!G29+'複数年度事業記入シート3（2020年度）'!G29</f>
        <v>0</v>
      </c>
      <c r="H29" s="87">
        <f>'複数年度事業記入シート2（2019年度）'!H29+'複数年度事業記入シート3（2020年度）'!H29</f>
        <v>0</v>
      </c>
      <c r="I29" s="87">
        <f>'複数年度事業記入シート2（2019年度）'!I29+'複数年度事業記入シート3（2020年度）'!I29</f>
        <v>0</v>
      </c>
      <c r="J29" s="87">
        <f>'複数年度事業記入シート2（2019年度）'!J29+'複数年度事業記入シート3（2020年度）'!J29</f>
        <v>0</v>
      </c>
      <c r="K29" s="87">
        <f>'複数年度事業記入シート2（2019年度）'!K29+'複数年度事業記入シート3（2020年度）'!K29</f>
        <v>0</v>
      </c>
      <c r="L29" s="87">
        <f>'複数年度事業記入シート2（2019年度）'!L29+'複数年度事業記入シート3（2020年度）'!L29</f>
        <v>0</v>
      </c>
      <c r="M29" s="87">
        <f>'複数年度事業記入シート2（2019年度）'!M29+'複数年度事業記入シート3（2020年度）'!M29</f>
        <v>0</v>
      </c>
      <c r="N29" s="87">
        <f>'複数年度事業記入シート2（2019年度）'!N29+'複数年度事業記入シート3（2020年度）'!N29</f>
        <v>0</v>
      </c>
      <c r="O29" s="87">
        <f>'複数年度事業記入シート2（2019年度）'!O29+'複数年度事業記入シート3（2020年度）'!O29</f>
        <v>0</v>
      </c>
      <c r="P29" s="87">
        <f>'複数年度事業記入シート2（2019年度）'!P29+'複数年度事業記入シート3（2020年度）'!P29</f>
        <v>0</v>
      </c>
      <c r="Q29" s="28">
        <f t="shared" si="0"/>
        <v>0</v>
      </c>
      <c r="R29" s="173">
        <f t="shared" si="1"/>
        <v>0</v>
      </c>
      <c r="S29" s="181">
        <f t="shared" ref="S29" si="7">IF(D29=1,(Q29/2+Q30/3),R29/3)</f>
        <v>0</v>
      </c>
      <c r="T29" s="177"/>
      <c r="U29" s="178"/>
    </row>
    <row r="30" spans="2:21" ht="39.950000000000003" customHeight="1" x14ac:dyDescent="0.15">
      <c r="B30" s="151"/>
      <c r="C30" s="205"/>
      <c r="D30" s="155"/>
      <c r="E30" s="33" t="s">
        <v>9</v>
      </c>
      <c r="F30" s="126"/>
      <c r="G30" s="87">
        <f>'複数年度事業記入シート2（2019年度）'!G30+'複数年度事業記入シート3（2020年度）'!G30</f>
        <v>0</v>
      </c>
      <c r="H30" s="87">
        <f>'複数年度事業記入シート2（2019年度）'!H30+'複数年度事業記入シート3（2020年度）'!H30</f>
        <v>0</v>
      </c>
      <c r="I30" s="87">
        <f>'複数年度事業記入シート2（2019年度）'!I30+'複数年度事業記入シート3（2020年度）'!I30</f>
        <v>0</v>
      </c>
      <c r="J30" s="87">
        <f>'複数年度事業記入シート2（2019年度）'!J30+'複数年度事業記入シート3（2020年度）'!J30</f>
        <v>0</v>
      </c>
      <c r="K30" s="87">
        <f>'複数年度事業記入シート2（2019年度）'!K30+'複数年度事業記入シート3（2020年度）'!K30</f>
        <v>0</v>
      </c>
      <c r="L30" s="87">
        <f>'複数年度事業記入シート2（2019年度）'!L30+'複数年度事業記入シート3（2020年度）'!L30</f>
        <v>0</v>
      </c>
      <c r="M30" s="87">
        <f>'複数年度事業記入シート2（2019年度）'!M30+'複数年度事業記入シート3（2020年度）'!M30</f>
        <v>0</v>
      </c>
      <c r="N30" s="87">
        <f>'複数年度事業記入シート2（2019年度）'!N30+'複数年度事業記入シート3（2020年度）'!N30</f>
        <v>0</v>
      </c>
      <c r="O30" s="87">
        <f>'複数年度事業記入シート2（2019年度）'!O30+'複数年度事業記入シート3（2020年度）'!O30</f>
        <v>0</v>
      </c>
      <c r="P30" s="87">
        <f>'複数年度事業記入シート2（2019年度）'!P30+'複数年度事業記入シート3（2020年度）'!P30</f>
        <v>0</v>
      </c>
      <c r="Q30" s="28">
        <f t="shared" si="0"/>
        <v>0</v>
      </c>
      <c r="R30" s="173"/>
      <c r="S30" s="182"/>
      <c r="T30" s="183"/>
      <c r="U30" s="184"/>
    </row>
    <row r="31" spans="2:21" ht="39.950000000000003" customHeight="1" x14ac:dyDescent="0.15">
      <c r="B31" s="151">
        <v>8</v>
      </c>
      <c r="C31" s="205"/>
      <c r="D31" s="155"/>
      <c r="E31" s="33" t="s">
        <v>12</v>
      </c>
      <c r="F31" s="126"/>
      <c r="G31" s="87">
        <f>'複数年度事業記入シート2（2019年度）'!G31+'複数年度事業記入シート3（2020年度）'!G31</f>
        <v>0</v>
      </c>
      <c r="H31" s="87">
        <f>'複数年度事業記入シート2（2019年度）'!H31+'複数年度事業記入シート3（2020年度）'!H31</f>
        <v>0</v>
      </c>
      <c r="I31" s="87">
        <f>'複数年度事業記入シート2（2019年度）'!I31+'複数年度事業記入シート3（2020年度）'!I31</f>
        <v>0</v>
      </c>
      <c r="J31" s="87">
        <f>'複数年度事業記入シート2（2019年度）'!J31+'複数年度事業記入シート3（2020年度）'!J31</f>
        <v>0</v>
      </c>
      <c r="K31" s="87">
        <f>'複数年度事業記入シート2（2019年度）'!K31+'複数年度事業記入シート3（2020年度）'!K31</f>
        <v>0</v>
      </c>
      <c r="L31" s="87">
        <f>'複数年度事業記入シート2（2019年度）'!L31+'複数年度事業記入シート3（2020年度）'!L31</f>
        <v>0</v>
      </c>
      <c r="M31" s="87">
        <f>'複数年度事業記入シート2（2019年度）'!M31+'複数年度事業記入シート3（2020年度）'!M31</f>
        <v>0</v>
      </c>
      <c r="N31" s="87">
        <f>'複数年度事業記入シート2（2019年度）'!N31+'複数年度事業記入シート3（2020年度）'!N31</f>
        <v>0</v>
      </c>
      <c r="O31" s="87">
        <f>'複数年度事業記入シート2（2019年度）'!O31+'複数年度事業記入シート3（2020年度）'!O31</f>
        <v>0</v>
      </c>
      <c r="P31" s="87">
        <f>'複数年度事業記入シート2（2019年度）'!P31+'複数年度事業記入シート3（2020年度）'!P31</f>
        <v>0</v>
      </c>
      <c r="Q31" s="28">
        <f t="shared" si="0"/>
        <v>0</v>
      </c>
      <c r="R31" s="173">
        <f t="shared" si="1"/>
        <v>0</v>
      </c>
      <c r="S31" s="181">
        <f t="shared" ref="S31" si="8">IF(D31=1,(Q31/2+Q32/3),R31/3)</f>
        <v>0</v>
      </c>
      <c r="T31" s="177"/>
      <c r="U31" s="178"/>
    </row>
    <row r="32" spans="2:21" ht="39.950000000000003" customHeight="1" x14ac:dyDescent="0.15">
      <c r="B32" s="151"/>
      <c r="C32" s="205"/>
      <c r="D32" s="155"/>
      <c r="E32" s="33" t="s">
        <v>9</v>
      </c>
      <c r="F32" s="126"/>
      <c r="G32" s="87">
        <f>'複数年度事業記入シート2（2019年度）'!G32+'複数年度事業記入シート3（2020年度）'!G32</f>
        <v>0</v>
      </c>
      <c r="H32" s="87">
        <f>'複数年度事業記入シート2（2019年度）'!H32+'複数年度事業記入シート3（2020年度）'!H32</f>
        <v>0</v>
      </c>
      <c r="I32" s="87">
        <f>'複数年度事業記入シート2（2019年度）'!I32+'複数年度事業記入シート3（2020年度）'!I32</f>
        <v>0</v>
      </c>
      <c r="J32" s="87">
        <f>'複数年度事業記入シート2（2019年度）'!J32+'複数年度事業記入シート3（2020年度）'!J32</f>
        <v>0</v>
      </c>
      <c r="K32" s="87">
        <f>'複数年度事業記入シート2（2019年度）'!K32+'複数年度事業記入シート3（2020年度）'!K32</f>
        <v>0</v>
      </c>
      <c r="L32" s="87">
        <f>'複数年度事業記入シート2（2019年度）'!L32+'複数年度事業記入シート3（2020年度）'!L32</f>
        <v>0</v>
      </c>
      <c r="M32" s="87">
        <f>'複数年度事業記入シート2（2019年度）'!M32+'複数年度事業記入シート3（2020年度）'!M32</f>
        <v>0</v>
      </c>
      <c r="N32" s="87">
        <f>'複数年度事業記入シート2（2019年度）'!N32+'複数年度事業記入シート3（2020年度）'!N32</f>
        <v>0</v>
      </c>
      <c r="O32" s="87">
        <f>'複数年度事業記入シート2（2019年度）'!O32+'複数年度事業記入シート3（2020年度）'!O32</f>
        <v>0</v>
      </c>
      <c r="P32" s="87">
        <f>'複数年度事業記入シート2（2019年度）'!P32+'複数年度事業記入シート3（2020年度）'!P32</f>
        <v>0</v>
      </c>
      <c r="Q32" s="28">
        <f t="shared" si="0"/>
        <v>0</v>
      </c>
      <c r="R32" s="173"/>
      <c r="S32" s="182"/>
      <c r="T32" s="183"/>
      <c r="U32" s="184"/>
    </row>
    <row r="33" spans="2:21" ht="39.950000000000003" customHeight="1" x14ac:dyDescent="0.15">
      <c r="B33" s="151">
        <v>9</v>
      </c>
      <c r="C33" s="205"/>
      <c r="D33" s="155"/>
      <c r="E33" s="33" t="s">
        <v>12</v>
      </c>
      <c r="F33" s="126"/>
      <c r="G33" s="87">
        <f>'複数年度事業記入シート2（2019年度）'!G33+'複数年度事業記入シート3（2020年度）'!G33</f>
        <v>0</v>
      </c>
      <c r="H33" s="87">
        <f>'複数年度事業記入シート2（2019年度）'!H33+'複数年度事業記入シート3（2020年度）'!H33</f>
        <v>0</v>
      </c>
      <c r="I33" s="87">
        <f>'複数年度事業記入シート2（2019年度）'!I33+'複数年度事業記入シート3（2020年度）'!I33</f>
        <v>0</v>
      </c>
      <c r="J33" s="87">
        <f>'複数年度事業記入シート2（2019年度）'!J33+'複数年度事業記入シート3（2020年度）'!J33</f>
        <v>0</v>
      </c>
      <c r="K33" s="87">
        <f>'複数年度事業記入シート2（2019年度）'!K33+'複数年度事業記入シート3（2020年度）'!K33</f>
        <v>0</v>
      </c>
      <c r="L33" s="87">
        <f>'複数年度事業記入シート2（2019年度）'!L33+'複数年度事業記入シート3（2020年度）'!L33</f>
        <v>0</v>
      </c>
      <c r="M33" s="87">
        <f>'複数年度事業記入シート2（2019年度）'!M33+'複数年度事業記入シート3（2020年度）'!M33</f>
        <v>0</v>
      </c>
      <c r="N33" s="87">
        <f>'複数年度事業記入シート2（2019年度）'!N33+'複数年度事業記入シート3（2020年度）'!N33</f>
        <v>0</v>
      </c>
      <c r="O33" s="87">
        <f>'複数年度事業記入シート2（2019年度）'!O33+'複数年度事業記入シート3（2020年度）'!O33</f>
        <v>0</v>
      </c>
      <c r="P33" s="87">
        <f>'複数年度事業記入シート2（2019年度）'!P33+'複数年度事業記入シート3（2020年度）'!P33</f>
        <v>0</v>
      </c>
      <c r="Q33" s="28">
        <f t="shared" si="0"/>
        <v>0</v>
      </c>
      <c r="R33" s="173">
        <f t="shared" si="1"/>
        <v>0</v>
      </c>
      <c r="S33" s="181">
        <f t="shared" ref="S33" si="9">IF(D33=1,(Q33/2+Q34/3),R33/3)</f>
        <v>0</v>
      </c>
      <c r="T33" s="177"/>
      <c r="U33" s="178"/>
    </row>
    <row r="34" spans="2:21" ht="39.950000000000003" customHeight="1" x14ac:dyDescent="0.15">
      <c r="B34" s="151"/>
      <c r="C34" s="205"/>
      <c r="D34" s="155"/>
      <c r="E34" s="33" t="s">
        <v>9</v>
      </c>
      <c r="F34" s="126"/>
      <c r="G34" s="87">
        <f>'複数年度事業記入シート2（2019年度）'!G34+'複数年度事業記入シート3（2020年度）'!G34</f>
        <v>0</v>
      </c>
      <c r="H34" s="87">
        <f>'複数年度事業記入シート2（2019年度）'!H34+'複数年度事業記入シート3（2020年度）'!H34</f>
        <v>0</v>
      </c>
      <c r="I34" s="87">
        <f>'複数年度事業記入シート2（2019年度）'!I34+'複数年度事業記入シート3（2020年度）'!I34</f>
        <v>0</v>
      </c>
      <c r="J34" s="87">
        <f>'複数年度事業記入シート2（2019年度）'!J34+'複数年度事業記入シート3（2020年度）'!J34</f>
        <v>0</v>
      </c>
      <c r="K34" s="87">
        <f>'複数年度事業記入シート2（2019年度）'!K34+'複数年度事業記入シート3（2020年度）'!K34</f>
        <v>0</v>
      </c>
      <c r="L34" s="87">
        <f>'複数年度事業記入シート2（2019年度）'!L34+'複数年度事業記入シート3（2020年度）'!L34</f>
        <v>0</v>
      </c>
      <c r="M34" s="87">
        <f>'複数年度事業記入シート2（2019年度）'!M34+'複数年度事業記入シート3（2020年度）'!M34</f>
        <v>0</v>
      </c>
      <c r="N34" s="87">
        <f>'複数年度事業記入シート2（2019年度）'!N34+'複数年度事業記入シート3（2020年度）'!N34</f>
        <v>0</v>
      </c>
      <c r="O34" s="87">
        <f>'複数年度事業記入シート2（2019年度）'!O34+'複数年度事業記入シート3（2020年度）'!O34</f>
        <v>0</v>
      </c>
      <c r="P34" s="87">
        <f>'複数年度事業記入シート2（2019年度）'!P34+'複数年度事業記入シート3（2020年度）'!P34</f>
        <v>0</v>
      </c>
      <c r="Q34" s="28">
        <f t="shared" si="0"/>
        <v>0</v>
      </c>
      <c r="R34" s="173"/>
      <c r="S34" s="182"/>
      <c r="T34" s="183"/>
      <c r="U34" s="184"/>
    </row>
    <row r="35" spans="2:21" ht="39.950000000000003" customHeight="1" x14ac:dyDescent="0.15">
      <c r="B35" s="151">
        <v>10</v>
      </c>
      <c r="C35" s="205"/>
      <c r="D35" s="155"/>
      <c r="E35" s="33" t="s">
        <v>12</v>
      </c>
      <c r="F35" s="126"/>
      <c r="G35" s="87">
        <f>'複数年度事業記入シート2（2019年度）'!G35+'複数年度事業記入シート3（2020年度）'!G35</f>
        <v>0</v>
      </c>
      <c r="H35" s="87">
        <f>'複数年度事業記入シート2（2019年度）'!H35+'複数年度事業記入シート3（2020年度）'!H35</f>
        <v>0</v>
      </c>
      <c r="I35" s="87">
        <f>'複数年度事業記入シート2（2019年度）'!I35+'複数年度事業記入シート3（2020年度）'!I35</f>
        <v>0</v>
      </c>
      <c r="J35" s="87">
        <f>'複数年度事業記入シート2（2019年度）'!J35+'複数年度事業記入シート3（2020年度）'!J35</f>
        <v>0</v>
      </c>
      <c r="K35" s="87">
        <f>'複数年度事業記入シート2（2019年度）'!K35+'複数年度事業記入シート3（2020年度）'!K35</f>
        <v>0</v>
      </c>
      <c r="L35" s="87">
        <f>'複数年度事業記入シート2（2019年度）'!L35+'複数年度事業記入シート3（2020年度）'!L35</f>
        <v>0</v>
      </c>
      <c r="M35" s="87">
        <f>'複数年度事業記入シート2（2019年度）'!M35+'複数年度事業記入シート3（2020年度）'!M35</f>
        <v>0</v>
      </c>
      <c r="N35" s="87">
        <f>'複数年度事業記入シート2（2019年度）'!N35+'複数年度事業記入シート3（2020年度）'!N35</f>
        <v>0</v>
      </c>
      <c r="O35" s="87">
        <f>'複数年度事業記入シート2（2019年度）'!O35+'複数年度事業記入シート3（2020年度）'!O35</f>
        <v>0</v>
      </c>
      <c r="P35" s="87">
        <f>'複数年度事業記入シート2（2019年度）'!P35+'複数年度事業記入シート3（2020年度）'!P35</f>
        <v>0</v>
      </c>
      <c r="Q35" s="28">
        <f t="shared" si="0"/>
        <v>0</v>
      </c>
      <c r="R35" s="173">
        <f t="shared" ref="R35" si="10">Q35+Q36</f>
        <v>0</v>
      </c>
      <c r="S35" s="175">
        <f t="shared" ref="S35" si="11">IF(D35=1,(Q35/2+Q36/3),R35/3)</f>
        <v>0</v>
      </c>
      <c r="T35" s="177"/>
      <c r="U35" s="178"/>
    </row>
    <row r="36" spans="2:21" ht="39.950000000000003" customHeight="1" thickBot="1" x14ac:dyDescent="0.2">
      <c r="B36" s="152"/>
      <c r="C36" s="206"/>
      <c r="D36" s="156"/>
      <c r="E36" s="34" t="s">
        <v>9</v>
      </c>
      <c r="F36" s="127"/>
      <c r="G36" s="89">
        <f>'複数年度事業記入シート2（2019年度）'!G36+'複数年度事業記入シート3（2020年度）'!G36</f>
        <v>0</v>
      </c>
      <c r="H36" s="88">
        <f>'複数年度事業記入シート2（2019年度）'!H36+'複数年度事業記入シート3（2020年度）'!H36</f>
        <v>0</v>
      </c>
      <c r="I36" s="88">
        <f>'複数年度事業記入シート2（2019年度）'!I36+'複数年度事業記入シート3（2020年度）'!I36</f>
        <v>0</v>
      </c>
      <c r="J36" s="88">
        <f>'複数年度事業記入シート2（2019年度）'!J36+'複数年度事業記入シート3（2020年度）'!J36</f>
        <v>0</v>
      </c>
      <c r="K36" s="88">
        <f>'複数年度事業記入シート2（2019年度）'!K36+'複数年度事業記入シート3（2020年度）'!K36</f>
        <v>0</v>
      </c>
      <c r="L36" s="88">
        <f>'複数年度事業記入シート2（2019年度）'!L36+'複数年度事業記入シート3（2020年度）'!L36</f>
        <v>0</v>
      </c>
      <c r="M36" s="88">
        <f>'複数年度事業記入シート2（2019年度）'!M36+'複数年度事業記入シート3（2020年度）'!M36</f>
        <v>0</v>
      </c>
      <c r="N36" s="88">
        <f>'複数年度事業記入シート2（2019年度）'!N36+'複数年度事業記入シート3（2020年度）'!N36</f>
        <v>0</v>
      </c>
      <c r="O36" s="88">
        <f>'複数年度事業記入シート2（2019年度）'!O36+'複数年度事業記入シート3（2020年度）'!O36</f>
        <v>0</v>
      </c>
      <c r="P36" s="88">
        <f>'複数年度事業記入シート2（2019年度）'!P36+'複数年度事業記入シート3（2020年度）'!P36</f>
        <v>0</v>
      </c>
      <c r="Q36" s="29">
        <f t="shared" si="0"/>
        <v>0</v>
      </c>
      <c r="R36" s="174"/>
      <c r="S36" s="176"/>
      <c r="T36" s="179"/>
      <c r="U36" s="180"/>
    </row>
    <row r="37" spans="2:21" ht="39.950000000000003" customHeight="1" thickTop="1" thickBot="1" x14ac:dyDescent="0.2">
      <c r="B37" s="149" t="s">
        <v>10</v>
      </c>
      <c r="C37" s="150"/>
      <c r="D37" s="150"/>
      <c r="E37" s="150"/>
      <c r="F37" s="150"/>
      <c r="G37" s="18">
        <f t="shared" ref="G37:P37" si="12">SUM(G17:G36)</f>
        <v>0</v>
      </c>
      <c r="H37" s="18">
        <f t="shared" si="12"/>
        <v>0</v>
      </c>
      <c r="I37" s="18">
        <f t="shared" si="12"/>
        <v>0</v>
      </c>
      <c r="J37" s="18">
        <f t="shared" si="12"/>
        <v>0</v>
      </c>
      <c r="K37" s="18">
        <f t="shared" si="12"/>
        <v>0</v>
      </c>
      <c r="L37" s="18">
        <f t="shared" si="12"/>
        <v>0</v>
      </c>
      <c r="M37" s="18">
        <f t="shared" si="12"/>
        <v>0</v>
      </c>
      <c r="N37" s="18">
        <f t="shared" si="12"/>
        <v>0</v>
      </c>
      <c r="O37" s="18">
        <f t="shared" si="12"/>
        <v>0</v>
      </c>
      <c r="P37" s="18">
        <f t="shared" si="12"/>
        <v>0</v>
      </c>
      <c r="Q37" s="18">
        <f>SUM(G37:P37)</f>
        <v>0</v>
      </c>
      <c r="R37" s="30">
        <f>SUM(R17:R36)</f>
        <v>0</v>
      </c>
      <c r="S37" s="30">
        <f>SUM(S17:S36)</f>
        <v>0</v>
      </c>
      <c r="T37" s="157"/>
      <c r="U37" s="158"/>
    </row>
    <row r="38" spans="2:21" ht="39.950000000000003" customHeight="1" thickTop="1" x14ac:dyDescent="0.15">
      <c r="B38" s="159" t="s">
        <v>36</v>
      </c>
      <c r="C38" s="160"/>
      <c r="D38" s="161"/>
      <c r="E38" s="165" t="s">
        <v>71</v>
      </c>
      <c r="F38" s="166"/>
      <c r="G38" s="31">
        <f>IF($D17=1,G17,0)+IF($D19=1,G19,0)+IF($D21=1,G21,0)+IF($D23=1,G23,0)+IF($D25=1,G25,0)+IF($D27=1,G27,0)+IF($D29=1,G29,0)+IF($D31=1,G31,0)+IF($D33=1,G33,0)+IF($D35=1,G35,0)</f>
        <v>0</v>
      </c>
      <c r="H38" s="31">
        <f t="shared" ref="H38:P38" si="13">IF($D17=1,H17,0)+IF($D19=1,H19,0)+IF($D21=1,H21,0)+IF($D23=1,H23,0)+IF($D25=1,H25,0)+IF($D27=1,H27,0)+IF($D29=1,H29,0)+IF($D31=1,H31,0)+IF($D33=1,H33,0)+IF($D35=1,H35,0)</f>
        <v>0</v>
      </c>
      <c r="I38" s="31">
        <f t="shared" si="13"/>
        <v>0</v>
      </c>
      <c r="J38" s="31">
        <f t="shared" si="13"/>
        <v>0</v>
      </c>
      <c r="K38" s="31">
        <f t="shared" si="13"/>
        <v>0</v>
      </c>
      <c r="L38" s="31">
        <f t="shared" si="13"/>
        <v>0</v>
      </c>
      <c r="M38" s="31">
        <f t="shared" si="13"/>
        <v>0</v>
      </c>
      <c r="N38" s="31">
        <f t="shared" si="13"/>
        <v>0</v>
      </c>
      <c r="O38" s="31">
        <f t="shared" si="13"/>
        <v>0</v>
      </c>
      <c r="P38" s="31">
        <f t="shared" si="13"/>
        <v>0</v>
      </c>
      <c r="Q38" s="70">
        <f>SUM(G38:P38)</f>
        <v>0</v>
      </c>
      <c r="R38" s="167" t="s">
        <v>18</v>
      </c>
      <c r="S38" s="169">
        <f>ROUNDDOWN(S37,-3)</f>
        <v>0</v>
      </c>
      <c r="T38" s="15"/>
    </row>
    <row r="39" spans="2:21" ht="39.950000000000003" customHeight="1" thickBot="1" x14ac:dyDescent="0.2">
      <c r="B39" s="162"/>
      <c r="C39" s="163"/>
      <c r="D39" s="164"/>
      <c r="E39" s="171" t="s">
        <v>72</v>
      </c>
      <c r="F39" s="172"/>
      <c r="G39" s="32">
        <f>G37-G38</f>
        <v>0</v>
      </c>
      <c r="H39" s="32">
        <f t="shared" ref="H39:P39" si="14">H37-H38</f>
        <v>0</v>
      </c>
      <c r="I39" s="32">
        <f t="shared" si="14"/>
        <v>0</v>
      </c>
      <c r="J39" s="32">
        <f t="shared" si="14"/>
        <v>0</v>
      </c>
      <c r="K39" s="32">
        <f t="shared" si="14"/>
        <v>0</v>
      </c>
      <c r="L39" s="32">
        <f t="shared" si="14"/>
        <v>0</v>
      </c>
      <c r="M39" s="32">
        <f t="shared" si="14"/>
        <v>0</v>
      </c>
      <c r="N39" s="32">
        <f t="shared" si="14"/>
        <v>0</v>
      </c>
      <c r="O39" s="32">
        <f t="shared" si="14"/>
        <v>0</v>
      </c>
      <c r="P39" s="32">
        <f t="shared" si="14"/>
        <v>0</v>
      </c>
      <c r="Q39" s="38">
        <f>SUM(G39:P39)</f>
        <v>0</v>
      </c>
      <c r="R39" s="168"/>
      <c r="S39" s="170"/>
      <c r="T39" s="16"/>
    </row>
    <row r="40" spans="2:21" ht="39.950000000000003" customHeight="1" thickTop="1" x14ac:dyDescent="0.15">
      <c r="B40" s="132" t="s">
        <v>43</v>
      </c>
      <c r="C40" s="133"/>
      <c r="D40" s="134"/>
      <c r="E40" s="139" t="s">
        <v>42</v>
      </c>
      <c r="F40" s="140"/>
      <c r="G40" s="37">
        <f>G38</f>
        <v>0</v>
      </c>
      <c r="H40" s="35"/>
      <c r="I40" s="35"/>
      <c r="J40" s="35"/>
      <c r="K40" s="35"/>
      <c r="L40" s="35"/>
      <c r="M40" s="35"/>
      <c r="N40" s="35"/>
      <c r="O40" s="35"/>
      <c r="P40" s="35"/>
      <c r="Q40" s="35"/>
      <c r="R40" s="35"/>
      <c r="S40" s="35"/>
      <c r="T40" s="15"/>
    </row>
    <row r="41" spans="2:21" ht="39.950000000000003" customHeight="1" x14ac:dyDescent="0.15">
      <c r="B41" s="135"/>
      <c r="C41" s="133"/>
      <c r="D41" s="134"/>
      <c r="E41" s="141" t="s">
        <v>35</v>
      </c>
      <c r="F41" s="142"/>
      <c r="G41" s="36">
        <f>G17+G19+G21+G23+G25+G27+G29+G31+G33+G35</f>
        <v>0</v>
      </c>
      <c r="H41" s="35"/>
      <c r="I41" s="35"/>
      <c r="J41" s="35"/>
      <c r="K41" s="35"/>
      <c r="L41" s="35"/>
      <c r="M41" s="35"/>
      <c r="N41" s="35"/>
      <c r="O41" s="35"/>
      <c r="P41" s="35"/>
      <c r="Q41" s="35"/>
      <c r="R41" s="35"/>
      <c r="S41" s="35"/>
      <c r="T41" s="16"/>
    </row>
    <row r="42" spans="2:21" ht="39.950000000000003" customHeight="1" thickBot="1" x14ac:dyDescent="0.2">
      <c r="B42" s="136"/>
      <c r="C42" s="137"/>
      <c r="D42" s="138"/>
      <c r="E42" s="143" t="s">
        <v>44</v>
      </c>
      <c r="F42" s="144"/>
      <c r="G42" s="72" t="str">
        <f>IFERROR(ROUNDDOWN(G40/G41*100,1),"")</f>
        <v/>
      </c>
      <c r="R42" s="4"/>
      <c r="S42" s="4"/>
      <c r="T42" s="17"/>
    </row>
    <row r="43" spans="2:21" ht="14.25" thickTop="1" x14ac:dyDescent="0.15"/>
  </sheetData>
  <sheetProtection password="D9B6" sheet="1" objects="1" scenarios="1" formatCells="0"/>
  <mergeCells count="93">
    <mergeCell ref="K3:M4"/>
    <mergeCell ref="O3:Q4"/>
    <mergeCell ref="B15:B16"/>
    <mergeCell ref="C15:C16"/>
    <mergeCell ref="D15:D16"/>
    <mergeCell ref="E15:E16"/>
    <mergeCell ref="F15:F16"/>
    <mergeCell ref="G15:P15"/>
    <mergeCell ref="Q15:Q16"/>
    <mergeCell ref="B17:B18"/>
    <mergeCell ref="C17:C18"/>
    <mergeCell ref="D17:D18"/>
    <mergeCell ref="R17:R18"/>
    <mergeCell ref="S17:S18"/>
    <mergeCell ref="T19:U19"/>
    <mergeCell ref="T20:U20"/>
    <mergeCell ref="R15:R16"/>
    <mergeCell ref="S15:S16"/>
    <mergeCell ref="T15:U16"/>
    <mergeCell ref="T17:U17"/>
    <mergeCell ref="T18:U18"/>
    <mergeCell ref="B19:B20"/>
    <mergeCell ref="C19:C20"/>
    <mergeCell ref="D19:D20"/>
    <mergeCell ref="R19:R20"/>
    <mergeCell ref="S19:S20"/>
    <mergeCell ref="T23:U23"/>
    <mergeCell ref="T24:U24"/>
    <mergeCell ref="B21:B22"/>
    <mergeCell ref="C21:C22"/>
    <mergeCell ref="D21:D22"/>
    <mergeCell ref="R21:R22"/>
    <mergeCell ref="S21:S22"/>
    <mergeCell ref="T21:U21"/>
    <mergeCell ref="T22:U22"/>
    <mergeCell ref="B23:B24"/>
    <mergeCell ref="C23:C24"/>
    <mergeCell ref="D23:D24"/>
    <mergeCell ref="R23:R24"/>
    <mergeCell ref="S23:S24"/>
    <mergeCell ref="T27:U27"/>
    <mergeCell ref="T28:U28"/>
    <mergeCell ref="B25:B26"/>
    <mergeCell ref="C25:C26"/>
    <mergeCell ref="D25:D26"/>
    <mergeCell ref="R25:R26"/>
    <mergeCell ref="S25:S26"/>
    <mergeCell ref="T25:U25"/>
    <mergeCell ref="T26:U26"/>
    <mergeCell ref="B27:B28"/>
    <mergeCell ref="C27:C28"/>
    <mergeCell ref="D27:D28"/>
    <mergeCell ref="R27:R28"/>
    <mergeCell ref="S27:S28"/>
    <mergeCell ref="T31:U31"/>
    <mergeCell ref="T32:U32"/>
    <mergeCell ref="B29:B30"/>
    <mergeCell ref="C29:C30"/>
    <mergeCell ref="D29:D30"/>
    <mergeCell ref="R29:R30"/>
    <mergeCell ref="S29:S30"/>
    <mergeCell ref="T29:U29"/>
    <mergeCell ref="T30:U30"/>
    <mergeCell ref="B31:B32"/>
    <mergeCell ref="C31:C32"/>
    <mergeCell ref="D31:D32"/>
    <mergeCell ref="R31:R32"/>
    <mergeCell ref="S31:S32"/>
    <mergeCell ref="T35:U35"/>
    <mergeCell ref="T36:U36"/>
    <mergeCell ref="B33:B34"/>
    <mergeCell ref="C33:C34"/>
    <mergeCell ref="D33:D34"/>
    <mergeCell ref="R33:R34"/>
    <mergeCell ref="S33:S34"/>
    <mergeCell ref="T33:U33"/>
    <mergeCell ref="T34:U34"/>
    <mergeCell ref="B35:B36"/>
    <mergeCell ref="C35:C36"/>
    <mergeCell ref="D35:D36"/>
    <mergeCell ref="R35:R36"/>
    <mergeCell ref="S35:S36"/>
    <mergeCell ref="T37:U37"/>
    <mergeCell ref="B38:D39"/>
    <mergeCell ref="E38:F38"/>
    <mergeCell ref="R38:R39"/>
    <mergeCell ref="S38:S39"/>
    <mergeCell ref="E39:F39"/>
    <mergeCell ref="B40:D42"/>
    <mergeCell ref="E40:F40"/>
    <mergeCell ref="E41:F41"/>
    <mergeCell ref="E42:F42"/>
    <mergeCell ref="B37:F37"/>
  </mergeCells>
  <phoneticPr fontId="2"/>
  <printOptions verticalCentered="1"/>
  <pageMargins left="0.70866141732283472" right="0.70866141732283472" top="0.94488188976377963" bottom="0.55118110236220474" header="0.31496062992125984" footer="0.31496062992125984"/>
  <pageSetup paperSize="9" scale="41" orientation="landscape" r:id="rId1"/>
  <headerFooter>
    <oddFooter>&amp;L&amp;14as2019a4&amp;C&amp;16&amp;A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40"/>
  <sheetViews>
    <sheetView view="pageBreakPreview" zoomScaleNormal="100" zoomScaleSheetLayoutView="100" workbookViewId="0"/>
  </sheetViews>
  <sheetFormatPr defaultColWidth="9" defaultRowHeight="13.5" x14ac:dyDescent="0.15"/>
  <cols>
    <col min="1" max="1" width="2" style="1" customWidth="1"/>
    <col min="2" max="2" width="3.875" style="1" customWidth="1"/>
    <col min="3" max="3" width="24.625" style="1" customWidth="1"/>
    <col min="4" max="4" width="20.625" style="6" customWidth="1"/>
    <col min="5" max="5" width="9.25" style="10" customWidth="1"/>
    <col min="6" max="6" width="34.625" style="2" customWidth="1"/>
    <col min="7" max="19" width="14.625" style="3" customWidth="1"/>
    <col min="20" max="20" width="16" style="2" customWidth="1"/>
    <col min="21" max="21" width="15" style="1" customWidth="1"/>
    <col min="22" max="22" width="2.25" style="1" customWidth="1"/>
    <col min="23" max="16384" width="9" style="1"/>
  </cols>
  <sheetData>
    <row r="1" spans="2:21" ht="21" customHeight="1" x14ac:dyDescent="0.15">
      <c r="B1" s="20" t="s">
        <v>61</v>
      </c>
      <c r="D1" s="21"/>
      <c r="S1" s="61"/>
      <c r="T1" s="62"/>
    </row>
    <row r="2" spans="2:21" ht="10.5" customHeight="1" x14ac:dyDescent="0.15">
      <c r="C2" s="5"/>
      <c r="D2" s="7"/>
    </row>
    <row r="3" spans="2:21" s="8" customFormat="1" ht="15.95" customHeight="1" x14ac:dyDescent="0.15">
      <c r="B3" s="27" t="s">
        <v>33</v>
      </c>
      <c r="C3" s="22"/>
      <c r="D3" s="23"/>
      <c r="E3" s="24"/>
      <c r="F3" s="25"/>
      <c r="G3" s="63"/>
      <c r="H3" s="64"/>
      <c r="J3" s="93"/>
      <c r="K3" s="233"/>
      <c r="L3" s="146"/>
      <c r="M3" s="147"/>
      <c r="N3" s="12"/>
      <c r="O3" s="196" t="s">
        <v>21</v>
      </c>
      <c r="P3" s="197"/>
      <c r="Q3" s="197"/>
      <c r="R3" s="46"/>
      <c r="S3" s="46"/>
      <c r="T3" s="46"/>
    </row>
    <row r="4" spans="2:21" s="8" customFormat="1" ht="15.95" customHeight="1" x14ac:dyDescent="0.15">
      <c r="B4" s="26" t="s">
        <v>64</v>
      </c>
      <c r="C4" s="83"/>
      <c r="D4" s="74"/>
      <c r="E4" s="75"/>
      <c r="F4" s="76"/>
      <c r="G4" s="77"/>
      <c r="H4" s="65"/>
      <c r="J4" s="93"/>
      <c r="K4" s="234"/>
      <c r="L4" s="146"/>
      <c r="M4" s="147"/>
      <c r="N4" s="14"/>
      <c r="O4" s="198"/>
      <c r="P4" s="197"/>
      <c r="Q4" s="197"/>
    </row>
    <row r="5" spans="2:21" s="8" customFormat="1" ht="15.95" customHeight="1" x14ac:dyDescent="0.15">
      <c r="B5" s="71" t="s">
        <v>57</v>
      </c>
      <c r="C5" s="73"/>
      <c r="D5" s="74"/>
      <c r="E5" s="75"/>
      <c r="F5" s="76"/>
      <c r="G5" s="77"/>
      <c r="H5" s="65"/>
    </row>
    <row r="6" spans="2:21" s="8" customFormat="1" ht="15.95" customHeight="1" x14ac:dyDescent="0.15">
      <c r="B6" s="26"/>
      <c r="C6" s="73"/>
      <c r="D6" s="80"/>
      <c r="E6" s="81"/>
      <c r="F6" s="82"/>
      <c r="G6" s="77"/>
      <c r="H6" s="65"/>
      <c r="J6" s="47" t="s">
        <v>16</v>
      </c>
      <c r="K6" s="48"/>
      <c r="L6" s="48"/>
      <c r="M6" s="48"/>
      <c r="N6" s="48"/>
      <c r="O6" s="48"/>
      <c r="P6" s="49"/>
      <c r="R6" s="43" t="s">
        <v>20</v>
      </c>
      <c r="S6" s="44"/>
      <c r="T6" s="44"/>
      <c r="U6" s="45"/>
    </row>
    <row r="7" spans="2:21" s="8" customFormat="1" ht="15.95" customHeight="1" x14ac:dyDescent="0.15">
      <c r="B7" s="69" t="s">
        <v>11</v>
      </c>
      <c r="C7" s="73"/>
      <c r="D7" s="80"/>
      <c r="E7" s="81"/>
      <c r="F7" s="82"/>
      <c r="G7" s="83"/>
      <c r="H7" s="68"/>
      <c r="J7" s="50" t="s">
        <v>17</v>
      </c>
      <c r="K7" s="84"/>
      <c r="L7" s="84"/>
      <c r="M7" s="84"/>
      <c r="N7" s="84"/>
      <c r="O7" s="84"/>
      <c r="P7" s="52"/>
      <c r="R7" s="71" t="s">
        <v>39</v>
      </c>
      <c r="S7" s="60"/>
      <c r="T7" s="60"/>
      <c r="U7" s="39"/>
    </row>
    <row r="8" spans="2:21" s="8" customFormat="1" ht="15.95" customHeight="1" x14ac:dyDescent="0.15">
      <c r="B8" s="26" t="s">
        <v>22</v>
      </c>
      <c r="C8" s="73" t="s">
        <v>65</v>
      </c>
      <c r="D8" s="80"/>
      <c r="E8" s="81"/>
      <c r="F8" s="82"/>
      <c r="G8" s="83"/>
      <c r="H8" s="68"/>
      <c r="J8" s="50" t="s">
        <v>56</v>
      </c>
      <c r="K8" s="84"/>
      <c r="L8" s="84"/>
      <c r="M8" s="84"/>
      <c r="N8" s="84"/>
      <c r="O8" s="84"/>
      <c r="P8" s="52"/>
      <c r="R8" s="71" t="s">
        <v>15</v>
      </c>
      <c r="S8" s="46"/>
      <c r="T8" s="46"/>
      <c r="U8" s="39"/>
    </row>
    <row r="9" spans="2:21" s="8" customFormat="1" ht="15.95" customHeight="1" x14ac:dyDescent="0.15">
      <c r="B9" s="26"/>
      <c r="C9" s="73" t="s">
        <v>58</v>
      </c>
      <c r="D9" s="80"/>
      <c r="E9" s="81"/>
      <c r="F9" s="82"/>
      <c r="G9" s="83"/>
      <c r="H9" s="68"/>
      <c r="J9" s="50" t="s">
        <v>38</v>
      </c>
      <c r="K9" s="84"/>
      <c r="L9" s="84"/>
      <c r="M9" s="84"/>
      <c r="N9" s="84"/>
      <c r="O9" s="84"/>
      <c r="P9" s="52"/>
      <c r="R9" s="71" t="s">
        <v>40</v>
      </c>
      <c r="S9" s="60"/>
      <c r="T9" s="60"/>
      <c r="U9" s="39"/>
    </row>
    <row r="10" spans="2:21" s="8" customFormat="1" ht="15.95" customHeight="1" x14ac:dyDescent="0.15">
      <c r="B10" s="26" t="s">
        <v>23</v>
      </c>
      <c r="C10" s="73" t="s">
        <v>66</v>
      </c>
      <c r="D10" s="74"/>
      <c r="E10" s="75"/>
      <c r="F10" s="76"/>
      <c r="G10" s="77"/>
      <c r="H10" s="65"/>
      <c r="J10" s="57"/>
      <c r="K10" s="58"/>
      <c r="L10" s="58"/>
      <c r="M10" s="58"/>
      <c r="N10" s="58"/>
      <c r="O10" s="58"/>
      <c r="P10" s="59"/>
      <c r="R10" s="40" t="s">
        <v>28</v>
      </c>
      <c r="S10" s="41"/>
      <c r="T10" s="41"/>
      <c r="U10" s="42"/>
    </row>
    <row r="11" spans="2:21" s="8" customFormat="1" ht="15.95" customHeight="1" x14ac:dyDescent="0.15">
      <c r="B11" s="85"/>
      <c r="C11" s="53"/>
      <c r="D11" s="54"/>
      <c r="E11" s="55"/>
      <c r="F11" s="56"/>
      <c r="G11" s="66"/>
      <c r="H11" s="67"/>
      <c r="J11" s="3"/>
      <c r="K11" s="51"/>
      <c r="L11" s="51"/>
      <c r="M11" s="51"/>
      <c r="N11" s="51"/>
      <c r="O11" s="51"/>
      <c r="P11" s="51"/>
    </row>
    <row r="12" spans="2:21" s="8" customFormat="1" ht="15.95" customHeight="1" x14ac:dyDescent="0.15">
      <c r="B12" s="74"/>
      <c r="C12" s="73"/>
      <c r="D12" s="74"/>
      <c r="E12" s="75"/>
      <c r="F12" s="76"/>
      <c r="G12" s="77"/>
      <c r="H12" s="78"/>
      <c r="J12" s="3"/>
      <c r="K12" s="51"/>
      <c r="L12" s="51"/>
      <c r="M12" s="51"/>
      <c r="N12" s="51"/>
      <c r="O12" s="51"/>
      <c r="P12" s="51"/>
    </row>
    <row r="13" spans="2:21" s="8" customFormat="1" ht="9.75" customHeight="1" x14ac:dyDescent="0.15">
      <c r="B13" s="74"/>
      <c r="C13" s="73"/>
      <c r="D13" s="74"/>
      <c r="E13" s="75"/>
      <c r="F13" s="76"/>
      <c r="G13" s="77"/>
      <c r="H13" s="78"/>
      <c r="J13" s="3"/>
      <c r="K13" s="51"/>
      <c r="L13" s="51"/>
      <c r="M13" s="51"/>
      <c r="N13" s="51"/>
      <c r="O13" s="51"/>
      <c r="P13" s="51"/>
    </row>
    <row r="14" spans="2:21" ht="10.5" customHeight="1" thickBot="1" x14ac:dyDescent="0.2">
      <c r="C14" s="5"/>
      <c r="D14" s="7"/>
      <c r="P14" s="4"/>
    </row>
    <row r="15" spans="2:21" ht="25.5" customHeight="1" thickTop="1" x14ac:dyDescent="0.15">
      <c r="B15" s="235" t="s">
        <v>4</v>
      </c>
      <c r="C15" s="227" t="s">
        <v>5</v>
      </c>
      <c r="D15" s="238" t="s">
        <v>41</v>
      </c>
      <c r="E15" s="227" t="s">
        <v>2</v>
      </c>
      <c r="F15" s="227" t="s">
        <v>1</v>
      </c>
      <c r="G15" s="241" t="s">
        <v>53</v>
      </c>
      <c r="H15" s="242"/>
      <c r="I15" s="242"/>
      <c r="J15" s="242"/>
      <c r="K15" s="242"/>
      <c r="L15" s="242"/>
      <c r="M15" s="242"/>
      <c r="N15" s="242"/>
      <c r="O15" s="242"/>
      <c r="P15" s="243"/>
      <c r="Q15" s="227" t="s">
        <v>13</v>
      </c>
      <c r="R15" s="227" t="s">
        <v>14</v>
      </c>
      <c r="S15" s="227" t="s">
        <v>3</v>
      </c>
      <c r="T15" s="229" t="s">
        <v>19</v>
      </c>
      <c r="U15" s="230"/>
    </row>
    <row r="16" spans="2:21" ht="27.75" customHeight="1" x14ac:dyDescent="0.15">
      <c r="B16" s="236" t="s">
        <v>4</v>
      </c>
      <c r="C16" s="237" t="s">
        <v>5</v>
      </c>
      <c r="D16" s="239" t="s">
        <v>8</v>
      </c>
      <c r="E16" s="240" t="s">
        <v>2</v>
      </c>
      <c r="F16" s="237" t="s">
        <v>1</v>
      </c>
      <c r="G16" s="114" t="s">
        <v>0</v>
      </c>
      <c r="H16" s="131">
        <f>'複数年度事業記入シート1（2カ年度）'!H16</f>
        <v>0</v>
      </c>
      <c r="I16" s="131">
        <f>'複数年度事業記入シート1（2カ年度）'!I16</f>
        <v>0</v>
      </c>
      <c r="J16" s="131">
        <f>'複数年度事業記入シート1（2カ年度）'!J16</f>
        <v>0</v>
      </c>
      <c r="K16" s="131">
        <f>'複数年度事業記入シート1（2カ年度）'!K16</f>
        <v>0</v>
      </c>
      <c r="L16" s="131">
        <f>'複数年度事業記入シート1（2カ年度）'!L16</f>
        <v>0</v>
      </c>
      <c r="M16" s="131">
        <f>'複数年度事業記入シート1（2カ年度）'!M16</f>
        <v>0</v>
      </c>
      <c r="N16" s="131">
        <f>'複数年度事業記入シート1（2カ年度）'!N16</f>
        <v>0</v>
      </c>
      <c r="O16" s="131">
        <f>'複数年度事業記入シート1（2カ年度）'!O16</f>
        <v>0</v>
      </c>
      <c r="P16" s="131">
        <f>'複数年度事業記入シート1（2カ年度）'!P16</f>
        <v>0</v>
      </c>
      <c r="Q16" s="244"/>
      <c r="R16" s="228" t="s">
        <v>6</v>
      </c>
      <c r="S16" s="228" t="s">
        <v>3</v>
      </c>
      <c r="T16" s="231" t="s">
        <v>7</v>
      </c>
      <c r="U16" s="232"/>
    </row>
    <row r="17" spans="2:21" ht="39.950000000000003" customHeight="1" x14ac:dyDescent="0.15">
      <c r="B17" s="221">
        <v>1</v>
      </c>
      <c r="C17" s="222">
        <f>'複数年度事業記入シート1（2カ年度）'!C17:C18</f>
        <v>0</v>
      </c>
      <c r="D17" s="223">
        <f>'複数年度事業記入シート1（2カ年度）'!D17:D18</f>
        <v>0</v>
      </c>
      <c r="E17" s="112" t="s">
        <v>12</v>
      </c>
      <c r="F17" s="129">
        <f>'複数年度事業記入シート1（2カ年度）'!F17</f>
        <v>0</v>
      </c>
      <c r="G17" s="95"/>
      <c r="H17" s="96"/>
      <c r="I17" s="96"/>
      <c r="J17" s="96"/>
      <c r="K17" s="96"/>
      <c r="L17" s="96"/>
      <c r="M17" s="96"/>
      <c r="N17" s="96"/>
      <c r="O17" s="96"/>
      <c r="P17" s="96"/>
      <c r="Q17" s="28">
        <f t="shared" ref="Q17:Q36" si="0">SUM(G17:P17)</f>
        <v>0</v>
      </c>
      <c r="R17" s="173">
        <f>Q17+Q18</f>
        <v>0</v>
      </c>
      <c r="S17" s="195">
        <f>IF(D17=1,(Q17/2+Q18/3),R17/3)</f>
        <v>0</v>
      </c>
      <c r="T17" s="177"/>
      <c r="U17" s="178"/>
    </row>
    <row r="18" spans="2:21" ht="39.950000000000003" customHeight="1" x14ac:dyDescent="0.15">
      <c r="B18" s="221"/>
      <c r="C18" s="222"/>
      <c r="D18" s="223"/>
      <c r="E18" s="112" t="s">
        <v>9</v>
      </c>
      <c r="F18" s="129">
        <f>'複数年度事業記入シート1（2カ年度）'!F18</f>
        <v>0</v>
      </c>
      <c r="G18" s="95"/>
      <c r="H18" s="97"/>
      <c r="I18" s="97"/>
      <c r="J18" s="97"/>
      <c r="K18" s="97"/>
      <c r="L18" s="97"/>
      <c r="M18" s="97"/>
      <c r="N18" s="97"/>
      <c r="O18" s="97"/>
      <c r="P18" s="97"/>
      <c r="Q18" s="28">
        <f t="shared" si="0"/>
        <v>0</v>
      </c>
      <c r="R18" s="173"/>
      <c r="S18" s="182"/>
      <c r="T18" s="183"/>
      <c r="U18" s="184"/>
    </row>
    <row r="19" spans="2:21" ht="39.950000000000003" customHeight="1" x14ac:dyDescent="0.15">
      <c r="B19" s="221">
        <v>2</v>
      </c>
      <c r="C19" s="222">
        <f>'複数年度事業記入シート1（2カ年度）'!C19:C20</f>
        <v>0</v>
      </c>
      <c r="D19" s="223">
        <f>'複数年度事業記入シート1（2カ年度）'!D19:D20</f>
        <v>0</v>
      </c>
      <c r="E19" s="112" t="s">
        <v>12</v>
      </c>
      <c r="F19" s="129">
        <f>'複数年度事業記入シート1（2カ年度）'!F19</f>
        <v>0</v>
      </c>
      <c r="G19" s="98"/>
      <c r="H19" s="97"/>
      <c r="I19" s="97"/>
      <c r="J19" s="97"/>
      <c r="K19" s="97"/>
      <c r="L19" s="97"/>
      <c r="M19" s="97"/>
      <c r="N19" s="97"/>
      <c r="O19" s="97"/>
      <c r="P19" s="97"/>
      <c r="Q19" s="28">
        <f t="shared" si="0"/>
        <v>0</v>
      </c>
      <c r="R19" s="173">
        <f t="shared" ref="R19:R33" si="1">Q19+Q20</f>
        <v>0</v>
      </c>
      <c r="S19" s="181">
        <f t="shared" ref="S19" si="2">IF(D19=1,(Q19/2+Q20/3),R19/3)</f>
        <v>0</v>
      </c>
      <c r="T19" s="177"/>
      <c r="U19" s="178"/>
    </row>
    <row r="20" spans="2:21" ht="39.950000000000003" customHeight="1" x14ac:dyDescent="0.15">
      <c r="B20" s="221"/>
      <c r="C20" s="222"/>
      <c r="D20" s="223"/>
      <c r="E20" s="112" t="s">
        <v>9</v>
      </c>
      <c r="F20" s="129">
        <f>'複数年度事業記入シート1（2カ年度）'!F20</f>
        <v>0</v>
      </c>
      <c r="G20" s="98"/>
      <c r="H20" s="97"/>
      <c r="I20" s="97"/>
      <c r="J20" s="97"/>
      <c r="K20" s="97"/>
      <c r="L20" s="97"/>
      <c r="M20" s="97"/>
      <c r="N20" s="97"/>
      <c r="O20" s="97"/>
      <c r="P20" s="97"/>
      <c r="Q20" s="28">
        <f t="shared" si="0"/>
        <v>0</v>
      </c>
      <c r="R20" s="173"/>
      <c r="S20" s="182"/>
      <c r="T20" s="183"/>
      <c r="U20" s="184"/>
    </row>
    <row r="21" spans="2:21" ht="39.950000000000003" customHeight="1" x14ac:dyDescent="0.15">
      <c r="B21" s="221">
        <v>3</v>
      </c>
      <c r="C21" s="222">
        <f>'複数年度事業記入シート1（2カ年度）'!C21:C22</f>
        <v>0</v>
      </c>
      <c r="D21" s="223">
        <f>'複数年度事業記入シート1（2カ年度）'!D21:D22</f>
        <v>0</v>
      </c>
      <c r="E21" s="112" t="s">
        <v>12</v>
      </c>
      <c r="F21" s="129">
        <f>'複数年度事業記入シート1（2カ年度）'!F21</f>
        <v>0</v>
      </c>
      <c r="G21" s="98"/>
      <c r="H21" s="97"/>
      <c r="I21" s="97"/>
      <c r="J21" s="97"/>
      <c r="K21" s="97"/>
      <c r="L21" s="97"/>
      <c r="M21" s="97"/>
      <c r="N21" s="97"/>
      <c r="O21" s="97"/>
      <c r="P21" s="97"/>
      <c r="Q21" s="28">
        <f t="shared" si="0"/>
        <v>0</v>
      </c>
      <c r="R21" s="173">
        <f t="shared" si="1"/>
        <v>0</v>
      </c>
      <c r="S21" s="181">
        <f t="shared" ref="S21" si="3">IF(D21=1,(Q21/2+Q22/3),R21/3)</f>
        <v>0</v>
      </c>
      <c r="T21" s="177"/>
      <c r="U21" s="178"/>
    </row>
    <row r="22" spans="2:21" ht="39.950000000000003" customHeight="1" x14ac:dyDescent="0.15">
      <c r="B22" s="221"/>
      <c r="C22" s="222"/>
      <c r="D22" s="223"/>
      <c r="E22" s="112" t="s">
        <v>9</v>
      </c>
      <c r="F22" s="129">
        <f>'複数年度事業記入シート1（2カ年度）'!F22</f>
        <v>0</v>
      </c>
      <c r="G22" s="98"/>
      <c r="H22" s="97"/>
      <c r="I22" s="97"/>
      <c r="J22" s="97"/>
      <c r="K22" s="97"/>
      <c r="L22" s="97"/>
      <c r="M22" s="97"/>
      <c r="N22" s="97"/>
      <c r="O22" s="97"/>
      <c r="P22" s="97"/>
      <c r="Q22" s="28">
        <f t="shared" si="0"/>
        <v>0</v>
      </c>
      <c r="R22" s="173"/>
      <c r="S22" s="182"/>
      <c r="T22" s="183"/>
      <c r="U22" s="184"/>
    </row>
    <row r="23" spans="2:21" ht="39.950000000000003" customHeight="1" x14ac:dyDescent="0.15">
      <c r="B23" s="221">
        <v>4</v>
      </c>
      <c r="C23" s="222">
        <f>'複数年度事業記入シート1（2カ年度）'!C23:C24</f>
        <v>0</v>
      </c>
      <c r="D23" s="223">
        <f>'複数年度事業記入シート1（2カ年度）'!D23:D24</f>
        <v>0</v>
      </c>
      <c r="E23" s="112" t="s">
        <v>12</v>
      </c>
      <c r="F23" s="129">
        <f>'複数年度事業記入シート1（2カ年度）'!F23</f>
        <v>0</v>
      </c>
      <c r="G23" s="98"/>
      <c r="H23" s="97"/>
      <c r="I23" s="97"/>
      <c r="J23" s="97"/>
      <c r="K23" s="97"/>
      <c r="L23" s="97"/>
      <c r="M23" s="97"/>
      <c r="N23" s="97"/>
      <c r="O23" s="97"/>
      <c r="P23" s="97"/>
      <c r="Q23" s="28">
        <f t="shared" si="0"/>
        <v>0</v>
      </c>
      <c r="R23" s="173">
        <f t="shared" si="1"/>
        <v>0</v>
      </c>
      <c r="S23" s="181">
        <f t="shared" ref="S23" si="4">IF(D23=1,(Q23/2+Q24/3),R23/3)</f>
        <v>0</v>
      </c>
      <c r="T23" s="177"/>
      <c r="U23" s="178"/>
    </row>
    <row r="24" spans="2:21" ht="39.950000000000003" customHeight="1" x14ac:dyDescent="0.15">
      <c r="B24" s="221"/>
      <c r="C24" s="222"/>
      <c r="D24" s="223"/>
      <c r="E24" s="112" t="s">
        <v>9</v>
      </c>
      <c r="F24" s="129">
        <f>'複数年度事業記入シート1（2カ年度）'!F24</f>
        <v>0</v>
      </c>
      <c r="G24" s="98"/>
      <c r="H24" s="97"/>
      <c r="I24" s="97"/>
      <c r="J24" s="97"/>
      <c r="K24" s="97"/>
      <c r="L24" s="97"/>
      <c r="M24" s="97"/>
      <c r="N24" s="97"/>
      <c r="O24" s="97"/>
      <c r="P24" s="97"/>
      <c r="Q24" s="28">
        <f t="shared" si="0"/>
        <v>0</v>
      </c>
      <c r="R24" s="173"/>
      <c r="S24" s="182"/>
      <c r="T24" s="183"/>
      <c r="U24" s="184"/>
    </row>
    <row r="25" spans="2:21" ht="39.950000000000003" customHeight="1" x14ac:dyDescent="0.15">
      <c r="B25" s="221">
        <v>5</v>
      </c>
      <c r="C25" s="222">
        <f>'複数年度事業記入シート1（2カ年度）'!C25:C26</f>
        <v>0</v>
      </c>
      <c r="D25" s="223">
        <f>'複数年度事業記入シート1（2カ年度）'!D25:D26</f>
        <v>0</v>
      </c>
      <c r="E25" s="112" t="s">
        <v>12</v>
      </c>
      <c r="F25" s="129">
        <f>'複数年度事業記入シート1（2カ年度）'!F25</f>
        <v>0</v>
      </c>
      <c r="G25" s="98"/>
      <c r="H25" s="97"/>
      <c r="I25" s="97"/>
      <c r="J25" s="97"/>
      <c r="K25" s="97"/>
      <c r="L25" s="97"/>
      <c r="M25" s="97"/>
      <c r="N25" s="97"/>
      <c r="O25" s="97"/>
      <c r="P25" s="97"/>
      <c r="Q25" s="28">
        <f t="shared" si="0"/>
        <v>0</v>
      </c>
      <c r="R25" s="173">
        <f t="shared" si="1"/>
        <v>0</v>
      </c>
      <c r="S25" s="181">
        <f t="shared" ref="S25" si="5">IF(D25=1,(Q25/2+Q26/3),R25/3)</f>
        <v>0</v>
      </c>
      <c r="T25" s="177"/>
      <c r="U25" s="178"/>
    </row>
    <row r="26" spans="2:21" ht="39.950000000000003" customHeight="1" x14ac:dyDescent="0.15">
      <c r="B26" s="221"/>
      <c r="C26" s="222"/>
      <c r="D26" s="223"/>
      <c r="E26" s="112" t="s">
        <v>9</v>
      </c>
      <c r="F26" s="129">
        <f>'複数年度事業記入シート1（2カ年度）'!F26</f>
        <v>0</v>
      </c>
      <c r="G26" s="98"/>
      <c r="H26" s="97"/>
      <c r="I26" s="97"/>
      <c r="J26" s="97"/>
      <c r="K26" s="97"/>
      <c r="L26" s="97"/>
      <c r="M26" s="97"/>
      <c r="N26" s="97"/>
      <c r="O26" s="97"/>
      <c r="P26" s="97"/>
      <c r="Q26" s="28">
        <f t="shared" si="0"/>
        <v>0</v>
      </c>
      <c r="R26" s="173"/>
      <c r="S26" s="182"/>
      <c r="T26" s="183"/>
      <c r="U26" s="184"/>
    </row>
    <row r="27" spans="2:21" ht="39.950000000000003" customHeight="1" x14ac:dyDescent="0.15">
      <c r="B27" s="221">
        <v>6</v>
      </c>
      <c r="C27" s="222">
        <f>'複数年度事業記入シート1（2カ年度）'!C27:C28</f>
        <v>0</v>
      </c>
      <c r="D27" s="223">
        <f>'複数年度事業記入シート1（2カ年度）'!D27:D28</f>
        <v>0</v>
      </c>
      <c r="E27" s="112" t="s">
        <v>12</v>
      </c>
      <c r="F27" s="129">
        <f>'複数年度事業記入シート1（2カ年度）'!F27</f>
        <v>0</v>
      </c>
      <c r="G27" s="98"/>
      <c r="H27" s="97"/>
      <c r="I27" s="97"/>
      <c r="J27" s="97"/>
      <c r="K27" s="97"/>
      <c r="L27" s="97"/>
      <c r="M27" s="97"/>
      <c r="N27" s="97"/>
      <c r="O27" s="97"/>
      <c r="P27" s="97"/>
      <c r="Q27" s="28">
        <f t="shared" si="0"/>
        <v>0</v>
      </c>
      <c r="R27" s="173">
        <f t="shared" si="1"/>
        <v>0</v>
      </c>
      <c r="S27" s="181">
        <f t="shared" ref="S27" si="6">IF(D27=1,(Q27/2+Q28/3),R27/3)</f>
        <v>0</v>
      </c>
      <c r="T27" s="177"/>
      <c r="U27" s="178"/>
    </row>
    <row r="28" spans="2:21" ht="39.950000000000003" customHeight="1" x14ac:dyDescent="0.15">
      <c r="B28" s="221"/>
      <c r="C28" s="222"/>
      <c r="D28" s="223"/>
      <c r="E28" s="112" t="s">
        <v>9</v>
      </c>
      <c r="F28" s="129">
        <f>'複数年度事業記入シート1（2カ年度）'!F28</f>
        <v>0</v>
      </c>
      <c r="G28" s="98"/>
      <c r="H28" s="97"/>
      <c r="I28" s="97"/>
      <c r="J28" s="97"/>
      <c r="K28" s="97"/>
      <c r="L28" s="97"/>
      <c r="M28" s="97"/>
      <c r="N28" s="97"/>
      <c r="O28" s="97"/>
      <c r="P28" s="97"/>
      <c r="Q28" s="28">
        <f t="shared" si="0"/>
        <v>0</v>
      </c>
      <c r="R28" s="173"/>
      <c r="S28" s="182"/>
      <c r="T28" s="183"/>
      <c r="U28" s="184"/>
    </row>
    <row r="29" spans="2:21" ht="39.950000000000003" customHeight="1" x14ac:dyDescent="0.15">
      <c r="B29" s="221">
        <v>7</v>
      </c>
      <c r="C29" s="222">
        <f>'複数年度事業記入シート1（2カ年度）'!C29:C30</f>
        <v>0</v>
      </c>
      <c r="D29" s="223">
        <f>'複数年度事業記入シート1（2カ年度）'!D29:D30</f>
        <v>0</v>
      </c>
      <c r="E29" s="112" t="s">
        <v>12</v>
      </c>
      <c r="F29" s="129">
        <f>'複数年度事業記入シート1（2カ年度）'!F29</f>
        <v>0</v>
      </c>
      <c r="G29" s="98"/>
      <c r="H29" s="97"/>
      <c r="I29" s="97"/>
      <c r="J29" s="97"/>
      <c r="K29" s="97"/>
      <c r="L29" s="97"/>
      <c r="M29" s="97"/>
      <c r="N29" s="97"/>
      <c r="O29" s="97"/>
      <c r="P29" s="97"/>
      <c r="Q29" s="28">
        <f t="shared" si="0"/>
        <v>0</v>
      </c>
      <c r="R29" s="173">
        <f t="shared" si="1"/>
        <v>0</v>
      </c>
      <c r="S29" s="181">
        <f t="shared" ref="S29" si="7">IF(D29=1,(Q29/2+Q30/3),R29/3)</f>
        <v>0</v>
      </c>
      <c r="T29" s="177"/>
      <c r="U29" s="178"/>
    </row>
    <row r="30" spans="2:21" ht="39.950000000000003" customHeight="1" x14ac:dyDescent="0.15">
      <c r="B30" s="221"/>
      <c r="C30" s="222"/>
      <c r="D30" s="223"/>
      <c r="E30" s="112" t="s">
        <v>9</v>
      </c>
      <c r="F30" s="129">
        <f>'複数年度事業記入シート1（2カ年度）'!F30</f>
        <v>0</v>
      </c>
      <c r="G30" s="98"/>
      <c r="H30" s="97"/>
      <c r="I30" s="97"/>
      <c r="J30" s="97"/>
      <c r="K30" s="97"/>
      <c r="L30" s="97"/>
      <c r="M30" s="97"/>
      <c r="N30" s="97"/>
      <c r="O30" s="97"/>
      <c r="P30" s="97"/>
      <c r="Q30" s="28">
        <f t="shared" si="0"/>
        <v>0</v>
      </c>
      <c r="R30" s="173"/>
      <c r="S30" s="182"/>
      <c r="T30" s="183"/>
      <c r="U30" s="184"/>
    </row>
    <row r="31" spans="2:21" ht="39.950000000000003" customHeight="1" x14ac:dyDescent="0.15">
      <c r="B31" s="221">
        <v>8</v>
      </c>
      <c r="C31" s="222">
        <f>'複数年度事業記入シート1（2カ年度）'!C31:C32</f>
        <v>0</v>
      </c>
      <c r="D31" s="223">
        <f>'複数年度事業記入シート1（2カ年度）'!D31:D32</f>
        <v>0</v>
      </c>
      <c r="E31" s="112" t="s">
        <v>12</v>
      </c>
      <c r="F31" s="129">
        <f>'複数年度事業記入シート1（2カ年度）'!F31</f>
        <v>0</v>
      </c>
      <c r="G31" s="98"/>
      <c r="H31" s="97"/>
      <c r="I31" s="97"/>
      <c r="J31" s="97"/>
      <c r="K31" s="97"/>
      <c r="L31" s="97"/>
      <c r="M31" s="97"/>
      <c r="N31" s="97"/>
      <c r="O31" s="97"/>
      <c r="P31" s="97"/>
      <c r="Q31" s="28">
        <f t="shared" si="0"/>
        <v>0</v>
      </c>
      <c r="R31" s="173">
        <f t="shared" si="1"/>
        <v>0</v>
      </c>
      <c r="S31" s="181">
        <f t="shared" ref="S31" si="8">IF(D31=1,(Q31/2+Q32/3),R31/3)</f>
        <v>0</v>
      </c>
      <c r="T31" s="177"/>
      <c r="U31" s="178"/>
    </row>
    <row r="32" spans="2:21" ht="39.950000000000003" customHeight="1" x14ac:dyDescent="0.15">
      <c r="B32" s="221"/>
      <c r="C32" s="222"/>
      <c r="D32" s="223"/>
      <c r="E32" s="112" t="s">
        <v>9</v>
      </c>
      <c r="F32" s="129">
        <f>'複数年度事業記入シート1（2カ年度）'!F32</f>
        <v>0</v>
      </c>
      <c r="G32" s="98"/>
      <c r="H32" s="97"/>
      <c r="I32" s="97"/>
      <c r="J32" s="97"/>
      <c r="K32" s="97"/>
      <c r="L32" s="97"/>
      <c r="M32" s="97"/>
      <c r="N32" s="97"/>
      <c r="O32" s="97"/>
      <c r="P32" s="97"/>
      <c r="Q32" s="28">
        <f t="shared" si="0"/>
        <v>0</v>
      </c>
      <c r="R32" s="173"/>
      <c r="S32" s="182"/>
      <c r="T32" s="183"/>
      <c r="U32" s="184"/>
    </row>
    <row r="33" spans="2:21" ht="39.950000000000003" customHeight="1" x14ac:dyDescent="0.15">
      <c r="B33" s="221">
        <v>9</v>
      </c>
      <c r="C33" s="222">
        <f>'複数年度事業記入シート1（2カ年度）'!C33:C34</f>
        <v>0</v>
      </c>
      <c r="D33" s="223">
        <f>'複数年度事業記入シート1（2カ年度）'!D33:D34</f>
        <v>0</v>
      </c>
      <c r="E33" s="112" t="s">
        <v>12</v>
      </c>
      <c r="F33" s="129">
        <f>'複数年度事業記入シート1（2カ年度）'!F33</f>
        <v>0</v>
      </c>
      <c r="G33" s="98"/>
      <c r="H33" s="97"/>
      <c r="I33" s="97"/>
      <c r="J33" s="97"/>
      <c r="K33" s="97"/>
      <c r="L33" s="97"/>
      <c r="M33" s="97"/>
      <c r="N33" s="97"/>
      <c r="O33" s="97"/>
      <c r="P33" s="97"/>
      <c r="Q33" s="28">
        <f t="shared" si="0"/>
        <v>0</v>
      </c>
      <c r="R33" s="173">
        <f t="shared" si="1"/>
        <v>0</v>
      </c>
      <c r="S33" s="181">
        <f t="shared" ref="S33" si="9">IF(D33=1,(Q33/2+Q34/3),R33/3)</f>
        <v>0</v>
      </c>
      <c r="T33" s="177"/>
      <c r="U33" s="178"/>
    </row>
    <row r="34" spans="2:21" ht="39.950000000000003" customHeight="1" x14ac:dyDescent="0.15">
      <c r="B34" s="221"/>
      <c r="C34" s="222"/>
      <c r="D34" s="223"/>
      <c r="E34" s="112" t="s">
        <v>9</v>
      </c>
      <c r="F34" s="129">
        <f>'複数年度事業記入シート1（2カ年度）'!F34</f>
        <v>0</v>
      </c>
      <c r="G34" s="98"/>
      <c r="H34" s="97"/>
      <c r="I34" s="97"/>
      <c r="J34" s="97"/>
      <c r="K34" s="97"/>
      <c r="L34" s="97"/>
      <c r="M34" s="97"/>
      <c r="N34" s="97"/>
      <c r="O34" s="97"/>
      <c r="P34" s="97"/>
      <c r="Q34" s="28">
        <f t="shared" si="0"/>
        <v>0</v>
      </c>
      <c r="R34" s="173"/>
      <c r="S34" s="182"/>
      <c r="T34" s="183"/>
      <c r="U34" s="184"/>
    </row>
    <row r="35" spans="2:21" ht="39.950000000000003" customHeight="1" x14ac:dyDescent="0.15">
      <c r="B35" s="221">
        <v>10</v>
      </c>
      <c r="C35" s="222">
        <f>'複数年度事業記入シート1（2カ年度）'!C35:C36</f>
        <v>0</v>
      </c>
      <c r="D35" s="223">
        <f>'複数年度事業記入シート1（2カ年度）'!D35:D36</f>
        <v>0</v>
      </c>
      <c r="E35" s="112" t="s">
        <v>12</v>
      </c>
      <c r="F35" s="129">
        <f>'複数年度事業記入シート1（2カ年度）'!F35</f>
        <v>0</v>
      </c>
      <c r="G35" s="98"/>
      <c r="H35" s="97"/>
      <c r="I35" s="97"/>
      <c r="J35" s="97"/>
      <c r="K35" s="97"/>
      <c r="L35" s="97"/>
      <c r="M35" s="97"/>
      <c r="N35" s="97"/>
      <c r="O35" s="97"/>
      <c r="P35" s="97"/>
      <c r="Q35" s="28">
        <f t="shared" si="0"/>
        <v>0</v>
      </c>
      <c r="R35" s="173">
        <f t="shared" ref="R35" si="10">Q35+Q36</f>
        <v>0</v>
      </c>
      <c r="S35" s="175">
        <f t="shared" ref="S35" si="11">IF(D35=1,(Q35/2+Q36/3),R35/3)</f>
        <v>0</v>
      </c>
      <c r="T35" s="177"/>
      <c r="U35" s="178"/>
    </row>
    <row r="36" spans="2:21" ht="39.950000000000003" customHeight="1" thickBot="1" x14ac:dyDescent="0.2">
      <c r="B36" s="224"/>
      <c r="C36" s="225"/>
      <c r="D36" s="226"/>
      <c r="E36" s="113" t="s">
        <v>9</v>
      </c>
      <c r="F36" s="130">
        <f>'複数年度事業記入シート1（2カ年度）'!F36</f>
        <v>0</v>
      </c>
      <c r="G36" s="99"/>
      <c r="H36" s="100"/>
      <c r="I36" s="100"/>
      <c r="J36" s="100"/>
      <c r="K36" s="100"/>
      <c r="L36" s="100"/>
      <c r="M36" s="100"/>
      <c r="N36" s="100"/>
      <c r="O36" s="100"/>
      <c r="P36" s="100"/>
      <c r="Q36" s="29">
        <f t="shared" si="0"/>
        <v>0</v>
      </c>
      <c r="R36" s="174"/>
      <c r="S36" s="176"/>
      <c r="T36" s="179"/>
      <c r="U36" s="180"/>
    </row>
    <row r="37" spans="2:21" ht="39.950000000000003" customHeight="1" thickTop="1" thickBot="1" x14ac:dyDescent="0.2">
      <c r="B37" s="219" t="s">
        <v>10</v>
      </c>
      <c r="C37" s="220"/>
      <c r="D37" s="220"/>
      <c r="E37" s="220"/>
      <c r="F37" s="220"/>
      <c r="G37" s="18">
        <f t="shared" ref="G37:P37" si="12">SUM(G17:G36)</f>
        <v>0</v>
      </c>
      <c r="H37" s="18">
        <f t="shared" si="12"/>
        <v>0</v>
      </c>
      <c r="I37" s="18">
        <f t="shared" si="12"/>
        <v>0</v>
      </c>
      <c r="J37" s="18">
        <f t="shared" si="12"/>
        <v>0</v>
      </c>
      <c r="K37" s="18">
        <f t="shared" si="12"/>
        <v>0</v>
      </c>
      <c r="L37" s="18">
        <f t="shared" si="12"/>
        <v>0</v>
      </c>
      <c r="M37" s="18">
        <f t="shared" si="12"/>
        <v>0</v>
      </c>
      <c r="N37" s="18">
        <f t="shared" si="12"/>
        <v>0</v>
      </c>
      <c r="O37" s="18">
        <f t="shared" si="12"/>
        <v>0</v>
      </c>
      <c r="P37" s="18">
        <f t="shared" si="12"/>
        <v>0</v>
      </c>
      <c r="Q37" s="18">
        <f>SUM(G37:P37)</f>
        <v>0</v>
      </c>
      <c r="R37" s="30">
        <f>SUM(R17:R36)</f>
        <v>0</v>
      </c>
      <c r="S37" s="30">
        <f>SUM(S17:S36)</f>
        <v>0</v>
      </c>
      <c r="T37" s="157"/>
      <c r="U37" s="158"/>
    </row>
    <row r="38" spans="2:21" ht="39.950000000000003" customHeight="1" thickTop="1" x14ac:dyDescent="0.15">
      <c r="B38" s="207" t="s">
        <v>36</v>
      </c>
      <c r="C38" s="208"/>
      <c r="D38" s="209"/>
      <c r="E38" s="213" t="s">
        <v>71</v>
      </c>
      <c r="F38" s="214"/>
      <c r="G38" s="31">
        <f>IF($D17=1,G17,0)+IF($D19=1,G19,0)+IF($D21=1,G21,0)+IF($D23=1,G23,0)+IF($D25=1,G25,0)+IF($D27=1,G27,0)+IF($D29=1,G29,0)+IF($D31=1,G31,0)+IF($D33=1,G33,0)+IF($D35=1,G35,0)</f>
        <v>0</v>
      </c>
      <c r="H38" s="31">
        <f t="shared" ref="H38:P38" si="13">IF($D17=1,H17,0)+IF($D19=1,H19,0)+IF($D21=1,H21,0)+IF($D23=1,H23,0)+IF($D25=1,H25,0)+IF($D27=1,H27,0)+IF($D29=1,H29,0)+IF($D31=1,H31,0)+IF($D33=1,H33,0)+IF($D35=1,H35,0)</f>
        <v>0</v>
      </c>
      <c r="I38" s="31">
        <f t="shared" si="13"/>
        <v>0</v>
      </c>
      <c r="J38" s="31">
        <f t="shared" si="13"/>
        <v>0</v>
      </c>
      <c r="K38" s="31">
        <f t="shared" si="13"/>
        <v>0</v>
      </c>
      <c r="L38" s="31">
        <f t="shared" si="13"/>
        <v>0</v>
      </c>
      <c r="M38" s="31">
        <f t="shared" si="13"/>
        <v>0</v>
      </c>
      <c r="N38" s="31">
        <f t="shared" si="13"/>
        <v>0</v>
      </c>
      <c r="O38" s="31">
        <f t="shared" si="13"/>
        <v>0</v>
      </c>
      <c r="P38" s="31">
        <f t="shared" si="13"/>
        <v>0</v>
      </c>
      <c r="Q38" s="70">
        <f>SUM(G38:P38)</f>
        <v>0</v>
      </c>
      <c r="R38" s="215" t="s">
        <v>18</v>
      </c>
      <c r="S38" s="169">
        <f>ROUNDDOWN(S37,-3)</f>
        <v>0</v>
      </c>
      <c r="T38" s="15"/>
    </row>
    <row r="39" spans="2:21" ht="39.950000000000003" customHeight="1" thickBot="1" x14ac:dyDescent="0.2">
      <c r="B39" s="210"/>
      <c r="C39" s="211"/>
      <c r="D39" s="212"/>
      <c r="E39" s="217" t="s">
        <v>72</v>
      </c>
      <c r="F39" s="218"/>
      <c r="G39" s="32">
        <f>G37-G38</f>
        <v>0</v>
      </c>
      <c r="H39" s="32">
        <f t="shared" ref="H39:P39" si="14">H37-H38</f>
        <v>0</v>
      </c>
      <c r="I39" s="32">
        <f t="shared" si="14"/>
        <v>0</v>
      </c>
      <c r="J39" s="32">
        <f t="shared" si="14"/>
        <v>0</v>
      </c>
      <c r="K39" s="32">
        <f t="shared" si="14"/>
        <v>0</v>
      </c>
      <c r="L39" s="32">
        <f t="shared" si="14"/>
        <v>0</v>
      </c>
      <c r="M39" s="32">
        <f t="shared" si="14"/>
        <v>0</v>
      </c>
      <c r="N39" s="32">
        <f t="shared" si="14"/>
        <v>0</v>
      </c>
      <c r="O39" s="32">
        <f t="shared" si="14"/>
        <v>0</v>
      </c>
      <c r="P39" s="32">
        <f t="shared" si="14"/>
        <v>0</v>
      </c>
      <c r="Q39" s="38">
        <f>SUM(G39:P39)</f>
        <v>0</v>
      </c>
      <c r="R39" s="216"/>
      <c r="S39" s="170"/>
      <c r="T39" s="16"/>
    </row>
    <row r="40" spans="2:21" ht="14.25" thickTop="1" x14ac:dyDescent="0.15"/>
  </sheetData>
  <sheetProtection password="D9B6" sheet="1" objects="1" scenarios="1" formatCells="0"/>
  <mergeCells count="89">
    <mergeCell ref="K3:M4"/>
    <mergeCell ref="O3:Q4"/>
    <mergeCell ref="B15:B16"/>
    <mergeCell ref="C15:C16"/>
    <mergeCell ref="D15:D16"/>
    <mergeCell ref="E15:E16"/>
    <mergeCell ref="F15:F16"/>
    <mergeCell ref="G15:P15"/>
    <mergeCell ref="Q15:Q16"/>
    <mergeCell ref="B17:B18"/>
    <mergeCell ref="C17:C18"/>
    <mergeCell ref="D17:D18"/>
    <mergeCell ref="R17:R18"/>
    <mergeCell ref="S17:S18"/>
    <mergeCell ref="T19:U19"/>
    <mergeCell ref="T20:U20"/>
    <mergeCell ref="R15:R16"/>
    <mergeCell ref="S15:S16"/>
    <mergeCell ref="T15:U16"/>
    <mergeCell ref="T17:U17"/>
    <mergeCell ref="T18:U18"/>
    <mergeCell ref="B19:B20"/>
    <mergeCell ref="C19:C20"/>
    <mergeCell ref="D19:D20"/>
    <mergeCell ref="R19:R20"/>
    <mergeCell ref="S19:S20"/>
    <mergeCell ref="T23:U23"/>
    <mergeCell ref="T24:U24"/>
    <mergeCell ref="B21:B22"/>
    <mergeCell ref="C21:C22"/>
    <mergeCell ref="D21:D22"/>
    <mergeCell ref="R21:R22"/>
    <mergeCell ref="S21:S22"/>
    <mergeCell ref="T21:U21"/>
    <mergeCell ref="T22:U22"/>
    <mergeCell ref="B23:B24"/>
    <mergeCell ref="C23:C24"/>
    <mergeCell ref="D23:D24"/>
    <mergeCell ref="R23:R24"/>
    <mergeCell ref="S23:S24"/>
    <mergeCell ref="T27:U27"/>
    <mergeCell ref="T28:U28"/>
    <mergeCell ref="B25:B26"/>
    <mergeCell ref="C25:C26"/>
    <mergeCell ref="D25:D26"/>
    <mergeCell ref="R25:R26"/>
    <mergeCell ref="S25:S26"/>
    <mergeCell ref="T25:U25"/>
    <mergeCell ref="T26:U26"/>
    <mergeCell ref="B27:B28"/>
    <mergeCell ref="C27:C28"/>
    <mergeCell ref="D27:D28"/>
    <mergeCell ref="R27:R28"/>
    <mergeCell ref="S27:S28"/>
    <mergeCell ref="T31:U31"/>
    <mergeCell ref="T32:U32"/>
    <mergeCell ref="B29:B30"/>
    <mergeCell ref="C29:C30"/>
    <mergeCell ref="D29:D30"/>
    <mergeCell ref="R29:R30"/>
    <mergeCell ref="S29:S30"/>
    <mergeCell ref="T29:U29"/>
    <mergeCell ref="T30:U30"/>
    <mergeCell ref="B31:B32"/>
    <mergeCell ref="C31:C32"/>
    <mergeCell ref="D31:D32"/>
    <mergeCell ref="R31:R32"/>
    <mergeCell ref="S31:S32"/>
    <mergeCell ref="T35:U35"/>
    <mergeCell ref="T36:U36"/>
    <mergeCell ref="B33:B34"/>
    <mergeCell ref="C33:C34"/>
    <mergeCell ref="D33:D34"/>
    <mergeCell ref="R33:R34"/>
    <mergeCell ref="S33:S34"/>
    <mergeCell ref="T33:U33"/>
    <mergeCell ref="T34:U34"/>
    <mergeCell ref="B35:B36"/>
    <mergeCell ref="C35:C36"/>
    <mergeCell ref="D35:D36"/>
    <mergeCell ref="R35:R36"/>
    <mergeCell ref="S35:S36"/>
    <mergeCell ref="T37:U37"/>
    <mergeCell ref="B38:D39"/>
    <mergeCell ref="E38:F38"/>
    <mergeCell ref="R38:R39"/>
    <mergeCell ref="S38:S39"/>
    <mergeCell ref="E39:F39"/>
    <mergeCell ref="B37:F37"/>
  </mergeCells>
  <phoneticPr fontId="2"/>
  <printOptions verticalCentered="1"/>
  <pageMargins left="0.70866141732283472" right="0.70866141732283472" top="0.94488188976377963" bottom="0.55118110236220474" header="0.31496062992125984" footer="0.31496062992125984"/>
  <pageSetup paperSize="9" scale="41" orientation="landscape" r:id="rId1"/>
  <headerFooter>
    <oddFooter>&amp;L&amp;14as2019a4&amp;C&amp;16&amp;A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U40"/>
  <sheetViews>
    <sheetView view="pageBreakPreview" zoomScaleNormal="100" zoomScaleSheetLayoutView="100" workbookViewId="0"/>
  </sheetViews>
  <sheetFormatPr defaultColWidth="9" defaultRowHeight="13.5" x14ac:dyDescent="0.15"/>
  <cols>
    <col min="1" max="1" width="2" style="1" customWidth="1"/>
    <col min="2" max="2" width="3.875" style="1" customWidth="1"/>
    <col min="3" max="3" width="24.625" style="1" customWidth="1"/>
    <col min="4" max="4" width="20.625" style="6" customWidth="1"/>
    <col min="5" max="5" width="9.25" style="10" customWidth="1"/>
    <col min="6" max="6" width="34.625" style="2" customWidth="1"/>
    <col min="7" max="19" width="14.625" style="3" customWidth="1"/>
    <col min="20" max="20" width="16" style="2" customWidth="1"/>
    <col min="21" max="21" width="15" style="1" customWidth="1"/>
    <col min="22" max="22" width="2.25" style="1" customWidth="1"/>
    <col min="23" max="16384" width="9" style="1"/>
  </cols>
  <sheetData>
    <row r="1" spans="2:21" ht="21" customHeight="1" x14ac:dyDescent="0.15">
      <c r="B1" s="20" t="s">
        <v>62</v>
      </c>
      <c r="D1" s="21"/>
      <c r="S1" s="61"/>
      <c r="T1" s="62"/>
    </row>
    <row r="2" spans="2:21" ht="10.5" customHeight="1" x14ac:dyDescent="0.15">
      <c r="C2" s="5"/>
      <c r="D2" s="7"/>
    </row>
    <row r="3" spans="2:21" s="8" customFormat="1" ht="15.95" customHeight="1" x14ac:dyDescent="0.15">
      <c r="B3" s="27" t="s">
        <v>33</v>
      </c>
      <c r="C3" s="22"/>
      <c r="D3" s="23"/>
      <c r="E3" s="24"/>
      <c r="F3" s="25"/>
      <c r="G3" s="63"/>
      <c r="H3" s="64"/>
      <c r="J3" s="93"/>
      <c r="K3" s="233"/>
      <c r="L3" s="146"/>
      <c r="M3" s="147"/>
      <c r="N3" s="12"/>
      <c r="O3" s="196" t="s">
        <v>21</v>
      </c>
      <c r="P3" s="197"/>
      <c r="Q3" s="197"/>
      <c r="R3" s="46"/>
      <c r="S3" s="46"/>
      <c r="T3" s="46"/>
    </row>
    <row r="4" spans="2:21" s="8" customFormat="1" ht="15.95" customHeight="1" x14ac:dyDescent="0.15">
      <c r="B4" s="26" t="s">
        <v>69</v>
      </c>
      <c r="C4" s="83"/>
      <c r="D4" s="74"/>
      <c r="E4" s="75"/>
      <c r="F4" s="76"/>
      <c r="G4" s="77"/>
      <c r="H4" s="65"/>
      <c r="J4" s="93"/>
      <c r="K4" s="234"/>
      <c r="L4" s="146"/>
      <c r="M4" s="147"/>
      <c r="N4" s="14"/>
      <c r="O4" s="198"/>
      <c r="P4" s="197"/>
      <c r="Q4" s="197"/>
    </row>
    <row r="5" spans="2:21" s="8" customFormat="1" ht="15.95" customHeight="1" x14ac:dyDescent="0.15">
      <c r="B5" s="71" t="s">
        <v>57</v>
      </c>
      <c r="C5" s="73"/>
      <c r="D5" s="74"/>
      <c r="E5" s="75"/>
      <c r="F5" s="76"/>
      <c r="G5" s="77"/>
      <c r="H5" s="65"/>
    </row>
    <row r="6" spans="2:21" s="8" customFormat="1" ht="15.95" customHeight="1" x14ac:dyDescent="0.15">
      <c r="B6" s="26"/>
      <c r="C6" s="73"/>
      <c r="D6" s="80"/>
      <c r="E6" s="81"/>
      <c r="F6" s="82"/>
      <c r="G6" s="77"/>
      <c r="H6" s="65"/>
      <c r="J6" s="47" t="s">
        <v>16</v>
      </c>
      <c r="K6" s="48"/>
      <c r="L6" s="48"/>
      <c r="M6" s="48"/>
      <c r="N6" s="48"/>
      <c r="O6" s="48"/>
      <c r="P6" s="49"/>
      <c r="R6" s="43" t="s">
        <v>20</v>
      </c>
      <c r="S6" s="44"/>
      <c r="T6" s="44"/>
      <c r="U6" s="45"/>
    </row>
    <row r="7" spans="2:21" s="8" customFormat="1" ht="15.95" customHeight="1" x14ac:dyDescent="0.15">
      <c r="B7" s="69" t="s">
        <v>11</v>
      </c>
      <c r="C7" s="73"/>
      <c r="D7" s="80"/>
      <c r="E7" s="81"/>
      <c r="F7" s="82"/>
      <c r="G7" s="83"/>
      <c r="H7" s="68"/>
      <c r="J7" s="50" t="s">
        <v>17</v>
      </c>
      <c r="K7" s="84"/>
      <c r="L7" s="84"/>
      <c r="M7" s="84"/>
      <c r="N7" s="84"/>
      <c r="O7" s="84"/>
      <c r="P7" s="52"/>
      <c r="R7" s="71" t="s">
        <v>39</v>
      </c>
      <c r="S7" s="60"/>
      <c r="T7" s="60"/>
      <c r="U7" s="39"/>
    </row>
    <row r="8" spans="2:21" s="8" customFormat="1" ht="15.95" customHeight="1" x14ac:dyDescent="0.15">
      <c r="B8" s="26" t="s">
        <v>22</v>
      </c>
      <c r="C8" s="73" t="s">
        <v>68</v>
      </c>
      <c r="D8" s="80"/>
      <c r="E8" s="81"/>
      <c r="F8" s="82"/>
      <c r="G8" s="83"/>
      <c r="H8" s="68"/>
      <c r="J8" s="50" t="s">
        <v>56</v>
      </c>
      <c r="K8" s="84"/>
      <c r="L8" s="84"/>
      <c r="M8" s="84"/>
      <c r="N8" s="84"/>
      <c r="O8" s="84"/>
      <c r="P8" s="52"/>
      <c r="R8" s="71" t="s">
        <v>15</v>
      </c>
      <c r="S8" s="46"/>
      <c r="T8" s="46"/>
      <c r="U8" s="39"/>
    </row>
    <row r="9" spans="2:21" s="8" customFormat="1" ht="15.95" customHeight="1" x14ac:dyDescent="0.15">
      <c r="B9" s="26"/>
      <c r="C9" s="73" t="s">
        <v>59</v>
      </c>
      <c r="D9" s="80"/>
      <c r="E9" s="81"/>
      <c r="F9" s="82"/>
      <c r="G9" s="83"/>
      <c r="H9" s="68"/>
      <c r="J9" s="50" t="s">
        <v>38</v>
      </c>
      <c r="K9" s="84"/>
      <c r="L9" s="84"/>
      <c r="M9" s="84"/>
      <c r="N9" s="84"/>
      <c r="O9" s="84"/>
      <c r="P9" s="52"/>
      <c r="R9" s="71" t="s">
        <v>40</v>
      </c>
      <c r="S9" s="60"/>
      <c r="T9" s="60"/>
      <c r="U9" s="39"/>
    </row>
    <row r="10" spans="2:21" s="8" customFormat="1" ht="15.95" customHeight="1" x14ac:dyDescent="0.15">
      <c r="B10" s="26" t="s">
        <v>23</v>
      </c>
      <c r="C10" s="73" t="s">
        <v>66</v>
      </c>
      <c r="D10" s="74"/>
      <c r="E10" s="75"/>
      <c r="F10" s="76"/>
      <c r="G10" s="77"/>
      <c r="H10" s="65"/>
      <c r="J10" s="57"/>
      <c r="K10" s="58"/>
      <c r="L10" s="58"/>
      <c r="M10" s="58"/>
      <c r="N10" s="58"/>
      <c r="O10" s="58"/>
      <c r="P10" s="59"/>
      <c r="R10" s="40" t="s">
        <v>28</v>
      </c>
      <c r="S10" s="41"/>
      <c r="T10" s="41"/>
      <c r="U10" s="42"/>
    </row>
    <row r="11" spans="2:21" s="8" customFormat="1" ht="15.95" customHeight="1" x14ac:dyDescent="0.15">
      <c r="B11" s="85"/>
      <c r="C11" s="53"/>
      <c r="D11" s="54"/>
      <c r="E11" s="55"/>
      <c r="F11" s="56"/>
      <c r="G11" s="66"/>
      <c r="H11" s="67"/>
      <c r="J11" s="3"/>
      <c r="K11" s="51"/>
      <c r="L11" s="51"/>
      <c r="M11" s="51"/>
      <c r="N11" s="51"/>
      <c r="O11" s="51"/>
      <c r="P11" s="51"/>
    </row>
    <row r="12" spans="2:21" s="8" customFormat="1" ht="15.95" customHeight="1" x14ac:dyDescent="0.15">
      <c r="B12" s="74"/>
      <c r="C12" s="73"/>
      <c r="D12" s="74"/>
      <c r="E12" s="75"/>
      <c r="F12" s="76"/>
      <c r="G12" s="77"/>
      <c r="H12" s="78"/>
      <c r="J12" s="3"/>
      <c r="K12" s="51"/>
      <c r="L12" s="51"/>
      <c r="M12" s="51"/>
      <c r="N12" s="51"/>
      <c r="O12" s="51"/>
      <c r="P12" s="51"/>
    </row>
    <row r="13" spans="2:21" s="8" customFormat="1" ht="8.25" customHeight="1" x14ac:dyDescent="0.15">
      <c r="B13" s="74"/>
      <c r="C13" s="73"/>
      <c r="D13" s="74"/>
      <c r="E13" s="75"/>
      <c r="F13" s="76"/>
      <c r="G13" s="77"/>
      <c r="H13" s="78"/>
      <c r="J13" s="3"/>
      <c r="K13" s="51"/>
      <c r="L13" s="51"/>
      <c r="M13" s="51"/>
      <c r="N13" s="51"/>
      <c r="O13" s="51"/>
      <c r="P13" s="51"/>
    </row>
    <row r="14" spans="2:21" ht="10.5" customHeight="1" thickBot="1" x14ac:dyDescent="0.2">
      <c r="C14" s="5"/>
      <c r="D14" s="7"/>
      <c r="P14" s="4"/>
    </row>
    <row r="15" spans="2:21" ht="25.5" customHeight="1" thickTop="1" x14ac:dyDescent="0.15">
      <c r="B15" s="267" t="s">
        <v>4</v>
      </c>
      <c r="C15" s="261" t="s">
        <v>5</v>
      </c>
      <c r="D15" s="270" t="s">
        <v>41</v>
      </c>
      <c r="E15" s="261" t="s">
        <v>2</v>
      </c>
      <c r="F15" s="261" t="s">
        <v>1</v>
      </c>
      <c r="G15" s="273" t="s">
        <v>54</v>
      </c>
      <c r="H15" s="274"/>
      <c r="I15" s="274"/>
      <c r="J15" s="274"/>
      <c r="K15" s="274"/>
      <c r="L15" s="274"/>
      <c r="M15" s="274"/>
      <c r="N15" s="274"/>
      <c r="O15" s="274"/>
      <c r="P15" s="275"/>
      <c r="Q15" s="261" t="s">
        <v>13</v>
      </c>
      <c r="R15" s="261" t="s">
        <v>14</v>
      </c>
      <c r="S15" s="261" t="s">
        <v>3</v>
      </c>
      <c r="T15" s="263" t="s">
        <v>19</v>
      </c>
      <c r="U15" s="264"/>
    </row>
    <row r="16" spans="2:21" ht="27.75" customHeight="1" x14ac:dyDescent="0.15">
      <c r="B16" s="268" t="s">
        <v>4</v>
      </c>
      <c r="C16" s="269" t="s">
        <v>5</v>
      </c>
      <c r="D16" s="271" t="s">
        <v>8</v>
      </c>
      <c r="E16" s="272" t="s">
        <v>2</v>
      </c>
      <c r="F16" s="269" t="s">
        <v>1</v>
      </c>
      <c r="G16" s="115" t="s">
        <v>0</v>
      </c>
      <c r="H16" s="131">
        <f>'複数年度事業記入シート1（2カ年度）'!H16</f>
        <v>0</v>
      </c>
      <c r="I16" s="131">
        <f>'複数年度事業記入シート1（2カ年度）'!I16</f>
        <v>0</v>
      </c>
      <c r="J16" s="131">
        <f>'複数年度事業記入シート1（2カ年度）'!J16</f>
        <v>0</v>
      </c>
      <c r="K16" s="131">
        <f>'複数年度事業記入シート1（2カ年度）'!K16</f>
        <v>0</v>
      </c>
      <c r="L16" s="131">
        <f>'複数年度事業記入シート1（2カ年度）'!L16</f>
        <v>0</v>
      </c>
      <c r="M16" s="131">
        <f>'複数年度事業記入シート1（2カ年度）'!M16</f>
        <v>0</v>
      </c>
      <c r="N16" s="131">
        <f>'複数年度事業記入シート1（2カ年度）'!N16</f>
        <v>0</v>
      </c>
      <c r="O16" s="131">
        <f>'複数年度事業記入シート1（2カ年度）'!O16</f>
        <v>0</v>
      </c>
      <c r="P16" s="131">
        <f>'複数年度事業記入シート1（2カ年度）'!P16</f>
        <v>0</v>
      </c>
      <c r="Q16" s="276"/>
      <c r="R16" s="262" t="s">
        <v>6</v>
      </c>
      <c r="S16" s="262" t="s">
        <v>3</v>
      </c>
      <c r="T16" s="265" t="s">
        <v>7</v>
      </c>
      <c r="U16" s="266"/>
    </row>
    <row r="17" spans="2:21" ht="39.950000000000003" customHeight="1" x14ac:dyDescent="0.15">
      <c r="B17" s="259">
        <v>1</v>
      </c>
      <c r="C17" s="222">
        <f>'複数年度事業記入シート1（2カ年度）'!C17:C18</f>
        <v>0</v>
      </c>
      <c r="D17" s="223">
        <f>'複数年度事業記入シート1（2カ年度）'!D17:D18</f>
        <v>0</v>
      </c>
      <c r="E17" s="116" t="s">
        <v>12</v>
      </c>
      <c r="F17" s="129">
        <f>'複数年度事業記入シート1（2カ年度）'!F17</f>
        <v>0</v>
      </c>
      <c r="G17" s="94"/>
      <c r="H17" s="101"/>
      <c r="I17" s="101"/>
      <c r="J17" s="101"/>
      <c r="K17" s="101"/>
      <c r="L17" s="101"/>
      <c r="M17" s="101"/>
      <c r="N17" s="101"/>
      <c r="O17" s="101"/>
      <c r="P17" s="101"/>
      <c r="Q17" s="28">
        <f t="shared" ref="Q17:Q36" si="0">SUM(G17:P17)</f>
        <v>0</v>
      </c>
      <c r="R17" s="173">
        <f>Q17+Q18</f>
        <v>0</v>
      </c>
      <c r="S17" s="195">
        <f>IF(D17=1,(Q17/2+Q18/3),R17/3)</f>
        <v>0</v>
      </c>
      <c r="T17" s="177"/>
      <c r="U17" s="178"/>
    </row>
    <row r="18" spans="2:21" ht="39.950000000000003" customHeight="1" x14ac:dyDescent="0.15">
      <c r="B18" s="259"/>
      <c r="C18" s="222"/>
      <c r="D18" s="223"/>
      <c r="E18" s="116" t="s">
        <v>9</v>
      </c>
      <c r="F18" s="129">
        <f>'複数年度事業記入シート1（2カ年度）'!F18</f>
        <v>0</v>
      </c>
      <c r="G18" s="102"/>
      <c r="H18" s="103"/>
      <c r="I18" s="103"/>
      <c r="J18" s="103"/>
      <c r="K18" s="103"/>
      <c r="L18" s="103"/>
      <c r="M18" s="103"/>
      <c r="N18" s="103"/>
      <c r="O18" s="103"/>
      <c r="P18" s="103"/>
      <c r="Q18" s="28">
        <f t="shared" si="0"/>
        <v>0</v>
      </c>
      <c r="R18" s="173"/>
      <c r="S18" s="182"/>
      <c r="T18" s="183"/>
      <c r="U18" s="184"/>
    </row>
    <row r="19" spans="2:21" ht="39.950000000000003" customHeight="1" x14ac:dyDescent="0.15">
      <c r="B19" s="259">
        <v>2</v>
      </c>
      <c r="C19" s="222">
        <f>'複数年度事業記入シート1（2カ年度）'!C19:C20</f>
        <v>0</v>
      </c>
      <c r="D19" s="223">
        <f>'複数年度事業記入シート1（2カ年度）'!D19:D20</f>
        <v>0</v>
      </c>
      <c r="E19" s="116" t="s">
        <v>12</v>
      </c>
      <c r="F19" s="129">
        <f>'複数年度事業記入シート1（2カ年度）'!F19</f>
        <v>0</v>
      </c>
      <c r="G19" s="102"/>
      <c r="H19" s="103"/>
      <c r="I19" s="103"/>
      <c r="J19" s="103"/>
      <c r="K19" s="103"/>
      <c r="L19" s="103"/>
      <c r="M19" s="103"/>
      <c r="N19" s="103"/>
      <c r="O19" s="103"/>
      <c r="P19" s="103"/>
      <c r="Q19" s="28">
        <f t="shared" si="0"/>
        <v>0</v>
      </c>
      <c r="R19" s="173">
        <f t="shared" ref="R19:R33" si="1">Q19+Q20</f>
        <v>0</v>
      </c>
      <c r="S19" s="181">
        <f t="shared" ref="S19" si="2">IF(D19=1,(Q19/2+Q20/3),R19/3)</f>
        <v>0</v>
      </c>
      <c r="T19" s="177"/>
      <c r="U19" s="178"/>
    </row>
    <row r="20" spans="2:21" ht="39.950000000000003" customHeight="1" x14ac:dyDescent="0.15">
      <c r="B20" s="259"/>
      <c r="C20" s="222"/>
      <c r="D20" s="223"/>
      <c r="E20" s="116" t="s">
        <v>9</v>
      </c>
      <c r="F20" s="129">
        <f>'複数年度事業記入シート1（2カ年度）'!F20</f>
        <v>0</v>
      </c>
      <c r="G20" s="102"/>
      <c r="H20" s="103"/>
      <c r="I20" s="103"/>
      <c r="J20" s="103"/>
      <c r="K20" s="103"/>
      <c r="L20" s="103"/>
      <c r="M20" s="103"/>
      <c r="N20" s="103"/>
      <c r="O20" s="103"/>
      <c r="P20" s="103"/>
      <c r="Q20" s="28">
        <f t="shared" si="0"/>
        <v>0</v>
      </c>
      <c r="R20" s="173"/>
      <c r="S20" s="182"/>
      <c r="T20" s="183"/>
      <c r="U20" s="184"/>
    </row>
    <row r="21" spans="2:21" ht="39.950000000000003" customHeight="1" x14ac:dyDescent="0.15">
      <c r="B21" s="259">
        <v>3</v>
      </c>
      <c r="C21" s="222">
        <f>'複数年度事業記入シート1（2カ年度）'!C21:C22</f>
        <v>0</v>
      </c>
      <c r="D21" s="223">
        <f>'複数年度事業記入シート1（2カ年度）'!D21:D22</f>
        <v>0</v>
      </c>
      <c r="E21" s="116" t="s">
        <v>12</v>
      </c>
      <c r="F21" s="129">
        <f>'複数年度事業記入シート1（2カ年度）'!F21</f>
        <v>0</v>
      </c>
      <c r="G21" s="102"/>
      <c r="H21" s="103"/>
      <c r="I21" s="103"/>
      <c r="J21" s="103"/>
      <c r="K21" s="103"/>
      <c r="L21" s="103"/>
      <c r="M21" s="103"/>
      <c r="N21" s="103"/>
      <c r="O21" s="103"/>
      <c r="P21" s="103"/>
      <c r="Q21" s="28">
        <f t="shared" si="0"/>
        <v>0</v>
      </c>
      <c r="R21" s="173">
        <f t="shared" si="1"/>
        <v>0</v>
      </c>
      <c r="S21" s="181">
        <f t="shared" ref="S21" si="3">IF(D21=1,(Q21/2+Q22/3),R21/3)</f>
        <v>0</v>
      </c>
      <c r="T21" s="177"/>
      <c r="U21" s="178"/>
    </row>
    <row r="22" spans="2:21" ht="39.950000000000003" customHeight="1" x14ac:dyDescent="0.15">
      <c r="B22" s="259"/>
      <c r="C22" s="222"/>
      <c r="D22" s="223"/>
      <c r="E22" s="116" t="s">
        <v>9</v>
      </c>
      <c r="F22" s="129">
        <f>'複数年度事業記入シート1（2カ年度）'!F22</f>
        <v>0</v>
      </c>
      <c r="G22" s="102"/>
      <c r="H22" s="103"/>
      <c r="I22" s="103"/>
      <c r="J22" s="103"/>
      <c r="K22" s="103"/>
      <c r="L22" s="103"/>
      <c r="M22" s="103"/>
      <c r="N22" s="103"/>
      <c r="O22" s="103"/>
      <c r="P22" s="103"/>
      <c r="Q22" s="28">
        <f t="shared" si="0"/>
        <v>0</v>
      </c>
      <c r="R22" s="173"/>
      <c r="S22" s="182"/>
      <c r="T22" s="183"/>
      <c r="U22" s="184"/>
    </row>
    <row r="23" spans="2:21" ht="39.950000000000003" customHeight="1" x14ac:dyDescent="0.15">
      <c r="B23" s="259">
        <v>4</v>
      </c>
      <c r="C23" s="222">
        <f>'複数年度事業記入シート1（2カ年度）'!C23:C24</f>
        <v>0</v>
      </c>
      <c r="D23" s="223">
        <f>'複数年度事業記入シート1（2カ年度）'!D23:D24</f>
        <v>0</v>
      </c>
      <c r="E23" s="116" t="s">
        <v>12</v>
      </c>
      <c r="F23" s="129">
        <f>'複数年度事業記入シート1（2カ年度）'!F23</f>
        <v>0</v>
      </c>
      <c r="G23" s="102"/>
      <c r="H23" s="103"/>
      <c r="I23" s="103"/>
      <c r="J23" s="103"/>
      <c r="K23" s="103"/>
      <c r="L23" s="103"/>
      <c r="M23" s="103"/>
      <c r="N23" s="103"/>
      <c r="O23" s="103"/>
      <c r="P23" s="103"/>
      <c r="Q23" s="28">
        <f t="shared" si="0"/>
        <v>0</v>
      </c>
      <c r="R23" s="173">
        <f t="shared" si="1"/>
        <v>0</v>
      </c>
      <c r="S23" s="181">
        <f t="shared" ref="S23" si="4">IF(D23=1,(Q23/2+Q24/3),R23/3)</f>
        <v>0</v>
      </c>
      <c r="T23" s="177"/>
      <c r="U23" s="178"/>
    </row>
    <row r="24" spans="2:21" ht="39.950000000000003" customHeight="1" x14ac:dyDescent="0.15">
      <c r="B24" s="259"/>
      <c r="C24" s="222"/>
      <c r="D24" s="223"/>
      <c r="E24" s="116" t="s">
        <v>9</v>
      </c>
      <c r="F24" s="129">
        <f>'複数年度事業記入シート1（2カ年度）'!F24</f>
        <v>0</v>
      </c>
      <c r="G24" s="102"/>
      <c r="H24" s="103"/>
      <c r="I24" s="103"/>
      <c r="J24" s="103"/>
      <c r="K24" s="103"/>
      <c r="L24" s="103"/>
      <c r="M24" s="103"/>
      <c r="N24" s="103"/>
      <c r="O24" s="103"/>
      <c r="P24" s="103"/>
      <c r="Q24" s="28">
        <f t="shared" si="0"/>
        <v>0</v>
      </c>
      <c r="R24" s="173"/>
      <c r="S24" s="182"/>
      <c r="T24" s="183"/>
      <c r="U24" s="184"/>
    </row>
    <row r="25" spans="2:21" ht="39.950000000000003" customHeight="1" x14ac:dyDescent="0.15">
      <c r="B25" s="259">
        <v>5</v>
      </c>
      <c r="C25" s="222">
        <f>'複数年度事業記入シート1（2カ年度）'!C25:C26</f>
        <v>0</v>
      </c>
      <c r="D25" s="223">
        <f>'複数年度事業記入シート1（2カ年度）'!D25:D26</f>
        <v>0</v>
      </c>
      <c r="E25" s="116" t="s">
        <v>12</v>
      </c>
      <c r="F25" s="129">
        <f>'複数年度事業記入シート1（2カ年度）'!F25</f>
        <v>0</v>
      </c>
      <c r="G25" s="102"/>
      <c r="H25" s="103"/>
      <c r="I25" s="103"/>
      <c r="J25" s="103"/>
      <c r="K25" s="103"/>
      <c r="L25" s="103"/>
      <c r="M25" s="103"/>
      <c r="N25" s="103"/>
      <c r="O25" s="103"/>
      <c r="P25" s="103"/>
      <c r="Q25" s="28">
        <f t="shared" si="0"/>
        <v>0</v>
      </c>
      <c r="R25" s="173">
        <f t="shared" si="1"/>
        <v>0</v>
      </c>
      <c r="S25" s="181">
        <f t="shared" ref="S25" si="5">IF(D25=1,(Q25/2+Q26/3),R25/3)</f>
        <v>0</v>
      </c>
      <c r="T25" s="177"/>
      <c r="U25" s="178"/>
    </row>
    <row r="26" spans="2:21" ht="39.950000000000003" customHeight="1" x14ac:dyDescent="0.15">
      <c r="B26" s="259"/>
      <c r="C26" s="222"/>
      <c r="D26" s="223"/>
      <c r="E26" s="116" t="s">
        <v>9</v>
      </c>
      <c r="F26" s="129">
        <f>'複数年度事業記入シート1（2カ年度）'!F26</f>
        <v>0</v>
      </c>
      <c r="G26" s="102"/>
      <c r="H26" s="103"/>
      <c r="I26" s="103"/>
      <c r="J26" s="103"/>
      <c r="K26" s="103"/>
      <c r="L26" s="103"/>
      <c r="M26" s="103"/>
      <c r="N26" s="103"/>
      <c r="O26" s="103"/>
      <c r="P26" s="103"/>
      <c r="Q26" s="28">
        <f t="shared" si="0"/>
        <v>0</v>
      </c>
      <c r="R26" s="173"/>
      <c r="S26" s="182"/>
      <c r="T26" s="183"/>
      <c r="U26" s="184"/>
    </row>
    <row r="27" spans="2:21" ht="39.950000000000003" customHeight="1" x14ac:dyDescent="0.15">
      <c r="B27" s="259">
        <v>6</v>
      </c>
      <c r="C27" s="222">
        <f>'複数年度事業記入シート1（2カ年度）'!C27:C28</f>
        <v>0</v>
      </c>
      <c r="D27" s="223">
        <f>'複数年度事業記入シート1（2カ年度）'!D27:D28</f>
        <v>0</v>
      </c>
      <c r="E27" s="116" t="s">
        <v>12</v>
      </c>
      <c r="F27" s="129">
        <f>'複数年度事業記入シート1（2カ年度）'!F27</f>
        <v>0</v>
      </c>
      <c r="G27" s="102"/>
      <c r="H27" s="103"/>
      <c r="I27" s="103"/>
      <c r="J27" s="103"/>
      <c r="K27" s="103"/>
      <c r="L27" s="103"/>
      <c r="M27" s="103"/>
      <c r="N27" s="103"/>
      <c r="O27" s="103"/>
      <c r="P27" s="103"/>
      <c r="Q27" s="28">
        <f t="shared" si="0"/>
        <v>0</v>
      </c>
      <c r="R27" s="173">
        <f t="shared" si="1"/>
        <v>0</v>
      </c>
      <c r="S27" s="181">
        <f t="shared" ref="S27" si="6">IF(D27=1,(Q27/2+Q28/3),R27/3)</f>
        <v>0</v>
      </c>
      <c r="T27" s="177"/>
      <c r="U27" s="178"/>
    </row>
    <row r="28" spans="2:21" ht="39.950000000000003" customHeight="1" x14ac:dyDescent="0.15">
      <c r="B28" s="259"/>
      <c r="C28" s="222"/>
      <c r="D28" s="223"/>
      <c r="E28" s="116" t="s">
        <v>9</v>
      </c>
      <c r="F28" s="129">
        <f>'複数年度事業記入シート1（2カ年度）'!F28</f>
        <v>0</v>
      </c>
      <c r="G28" s="102"/>
      <c r="H28" s="103"/>
      <c r="I28" s="103"/>
      <c r="J28" s="103"/>
      <c r="K28" s="103"/>
      <c r="L28" s="103"/>
      <c r="M28" s="103"/>
      <c r="N28" s="103"/>
      <c r="O28" s="103"/>
      <c r="P28" s="103"/>
      <c r="Q28" s="28">
        <f t="shared" si="0"/>
        <v>0</v>
      </c>
      <c r="R28" s="173"/>
      <c r="S28" s="182"/>
      <c r="T28" s="183"/>
      <c r="U28" s="184"/>
    </row>
    <row r="29" spans="2:21" ht="39.950000000000003" customHeight="1" x14ac:dyDescent="0.15">
      <c r="B29" s="259">
        <v>7</v>
      </c>
      <c r="C29" s="222">
        <f>'複数年度事業記入シート1（2カ年度）'!C29:C30</f>
        <v>0</v>
      </c>
      <c r="D29" s="223">
        <f>'複数年度事業記入シート1（2カ年度）'!D29:D30</f>
        <v>0</v>
      </c>
      <c r="E29" s="116" t="s">
        <v>12</v>
      </c>
      <c r="F29" s="129">
        <f>'複数年度事業記入シート1（2カ年度）'!F29</f>
        <v>0</v>
      </c>
      <c r="G29" s="102"/>
      <c r="H29" s="103"/>
      <c r="I29" s="103"/>
      <c r="J29" s="103"/>
      <c r="K29" s="103"/>
      <c r="L29" s="103"/>
      <c r="M29" s="103"/>
      <c r="N29" s="103"/>
      <c r="O29" s="103"/>
      <c r="P29" s="103"/>
      <c r="Q29" s="28">
        <f t="shared" si="0"/>
        <v>0</v>
      </c>
      <c r="R29" s="173">
        <f t="shared" si="1"/>
        <v>0</v>
      </c>
      <c r="S29" s="181">
        <f t="shared" ref="S29" si="7">IF(D29=1,(Q29/2+Q30/3),R29/3)</f>
        <v>0</v>
      </c>
      <c r="T29" s="177"/>
      <c r="U29" s="178"/>
    </row>
    <row r="30" spans="2:21" ht="39.950000000000003" customHeight="1" x14ac:dyDescent="0.15">
      <c r="B30" s="259"/>
      <c r="C30" s="222"/>
      <c r="D30" s="223"/>
      <c r="E30" s="116" t="s">
        <v>9</v>
      </c>
      <c r="F30" s="129">
        <f>'複数年度事業記入シート1（2カ年度）'!F30</f>
        <v>0</v>
      </c>
      <c r="G30" s="102"/>
      <c r="H30" s="103"/>
      <c r="I30" s="103"/>
      <c r="J30" s="103"/>
      <c r="K30" s="103"/>
      <c r="L30" s="103"/>
      <c r="M30" s="103"/>
      <c r="N30" s="103"/>
      <c r="O30" s="103"/>
      <c r="P30" s="103"/>
      <c r="Q30" s="28">
        <f t="shared" si="0"/>
        <v>0</v>
      </c>
      <c r="R30" s="173"/>
      <c r="S30" s="182"/>
      <c r="T30" s="183"/>
      <c r="U30" s="184"/>
    </row>
    <row r="31" spans="2:21" ht="39.950000000000003" customHeight="1" x14ac:dyDescent="0.15">
      <c r="B31" s="259">
        <v>8</v>
      </c>
      <c r="C31" s="222">
        <f>'複数年度事業記入シート1（2カ年度）'!C31:C32</f>
        <v>0</v>
      </c>
      <c r="D31" s="223">
        <f>'複数年度事業記入シート1（2カ年度）'!D31:D32</f>
        <v>0</v>
      </c>
      <c r="E31" s="116" t="s">
        <v>12</v>
      </c>
      <c r="F31" s="129">
        <f>'複数年度事業記入シート1（2カ年度）'!F31</f>
        <v>0</v>
      </c>
      <c r="G31" s="102"/>
      <c r="H31" s="103"/>
      <c r="I31" s="103"/>
      <c r="J31" s="103"/>
      <c r="K31" s="103"/>
      <c r="L31" s="103"/>
      <c r="M31" s="103"/>
      <c r="N31" s="103"/>
      <c r="O31" s="103"/>
      <c r="P31" s="103"/>
      <c r="Q31" s="28">
        <f t="shared" si="0"/>
        <v>0</v>
      </c>
      <c r="R31" s="173">
        <f t="shared" si="1"/>
        <v>0</v>
      </c>
      <c r="S31" s="181">
        <f t="shared" ref="S31" si="8">IF(D31=1,(Q31/2+Q32/3),R31/3)</f>
        <v>0</v>
      </c>
      <c r="T31" s="177"/>
      <c r="U31" s="178"/>
    </row>
    <row r="32" spans="2:21" ht="39.950000000000003" customHeight="1" x14ac:dyDescent="0.15">
      <c r="B32" s="259"/>
      <c r="C32" s="222"/>
      <c r="D32" s="223"/>
      <c r="E32" s="116" t="s">
        <v>9</v>
      </c>
      <c r="F32" s="129">
        <f>'複数年度事業記入シート1（2カ年度）'!F32</f>
        <v>0</v>
      </c>
      <c r="G32" s="102"/>
      <c r="H32" s="103"/>
      <c r="I32" s="103"/>
      <c r="J32" s="103"/>
      <c r="K32" s="103"/>
      <c r="L32" s="103"/>
      <c r="M32" s="103"/>
      <c r="N32" s="103"/>
      <c r="O32" s="103"/>
      <c r="P32" s="103"/>
      <c r="Q32" s="28">
        <f t="shared" si="0"/>
        <v>0</v>
      </c>
      <c r="R32" s="173"/>
      <c r="S32" s="182"/>
      <c r="T32" s="183"/>
      <c r="U32" s="184"/>
    </row>
    <row r="33" spans="2:21" ht="39.950000000000003" customHeight="1" x14ac:dyDescent="0.15">
      <c r="B33" s="259">
        <v>9</v>
      </c>
      <c r="C33" s="222">
        <f>'複数年度事業記入シート1（2カ年度）'!C33:C34</f>
        <v>0</v>
      </c>
      <c r="D33" s="223">
        <f>'複数年度事業記入シート1（2カ年度）'!D33:D34</f>
        <v>0</v>
      </c>
      <c r="E33" s="116" t="s">
        <v>12</v>
      </c>
      <c r="F33" s="129">
        <f>'複数年度事業記入シート1（2カ年度）'!F33</f>
        <v>0</v>
      </c>
      <c r="G33" s="102"/>
      <c r="H33" s="103"/>
      <c r="I33" s="103"/>
      <c r="J33" s="103"/>
      <c r="K33" s="103"/>
      <c r="L33" s="103"/>
      <c r="M33" s="103"/>
      <c r="N33" s="103"/>
      <c r="O33" s="103"/>
      <c r="P33" s="103"/>
      <c r="Q33" s="28">
        <f t="shared" si="0"/>
        <v>0</v>
      </c>
      <c r="R33" s="173">
        <f t="shared" si="1"/>
        <v>0</v>
      </c>
      <c r="S33" s="181">
        <f t="shared" ref="S33" si="9">IF(D33=1,(Q33/2+Q34/3),R33/3)</f>
        <v>0</v>
      </c>
      <c r="T33" s="177"/>
      <c r="U33" s="178"/>
    </row>
    <row r="34" spans="2:21" ht="39.950000000000003" customHeight="1" x14ac:dyDescent="0.15">
      <c r="B34" s="259"/>
      <c r="C34" s="222"/>
      <c r="D34" s="223"/>
      <c r="E34" s="116" t="s">
        <v>9</v>
      </c>
      <c r="F34" s="129">
        <f>'複数年度事業記入シート1（2カ年度）'!F34</f>
        <v>0</v>
      </c>
      <c r="G34" s="102"/>
      <c r="H34" s="103"/>
      <c r="I34" s="103"/>
      <c r="J34" s="103"/>
      <c r="K34" s="103"/>
      <c r="L34" s="103"/>
      <c r="M34" s="103"/>
      <c r="N34" s="103"/>
      <c r="O34" s="103"/>
      <c r="P34" s="103"/>
      <c r="Q34" s="28">
        <f t="shared" si="0"/>
        <v>0</v>
      </c>
      <c r="R34" s="173"/>
      <c r="S34" s="182"/>
      <c r="T34" s="183"/>
      <c r="U34" s="184"/>
    </row>
    <row r="35" spans="2:21" ht="39.950000000000003" customHeight="1" x14ac:dyDescent="0.15">
      <c r="B35" s="259">
        <v>10</v>
      </c>
      <c r="C35" s="222">
        <f>'複数年度事業記入シート1（2カ年度）'!C35:C36</f>
        <v>0</v>
      </c>
      <c r="D35" s="223">
        <f>'複数年度事業記入シート1（2カ年度）'!D35:D36</f>
        <v>0</v>
      </c>
      <c r="E35" s="116" t="s">
        <v>12</v>
      </c>
      <c r="F35" s="129">
        <f>'複数年度事業記入シート1（2カ年度）'!F35</f>
        <v>0</v>
      </c>
      <c r="G35" s="102"/>
      <c r="H35" s="103"/>
      <c r="I35" s="103"/>
      <c r="J35" s="103"/>
      <c r="K35" s="103"/>
      <c r="L35" s="103"/>
      <c r="M35" s="103"/>
      <c r="N35" s="103"/>
      <c r="O35" s="103"/>
      <c r="P35" s="103"/>
      <c r="Q35" s="28">
        <f t="shared" si="0"/>
        <v>0</v>
      </c>
      <c r="R35" s="173">
        <f t="shared" ref="R35" si="10">Q35+Q36</f>
        <v>0</v>
      </c>
      <c r="S35" s="175">
        <f t="shared" ref="S35" si="11">IF(D35=1,(Q35/2+Q36/3),R35/3)</f>
        <v>0</v>
      </c>
      <c r="T35" s="177"/>
      <c r="U35" s="178"/>
    </row>
    <row r="36" spans="2:21" ht="39.950000000000003" customHeight="1" thickBot="1" x14ac:dyDescent="0.2">
      <c r="B36" s="260"/>
      <c r="C36" s="225"/>
      <c r="D36" s="226"/>
      <c r="E36" s="117" t="s">
        <v>9</v>
      </c>
      <c r="F36" s="130">
        <f>'複数年度事業記入シート1（2カ年度）'!F36</f>
        <v>0</v>
      </c>
      <c r="G36" s="104"/>
      <c r="H36" s="105"/>
      <c r="I36" s="105"/>
      <c r="J36" s="105"/>
      <c r="K36" s="105"/>
      <c r="L36" s="105"/>
      <c r="M36" s="105"/>
      <c r="N36" s="105"/>
      <c r="O36" s="105"/>
      <c r="P36" s="105"/>
      <c r="Q36" s="29">
        <f t="shared" si="0"/>
        <v>0</v>
      </c>
      <c r="R36" s="174"/>
      <c r="S36" s="176"/>
      <c r="T36" s="179"/>
      <c r="U36" s="180"/>
    </row>
    <row r="37" spans="2:21" ht="39.950000000000003" customHeight="1" thickTop="1" thickBot="1" x14ac:dyDescent="0.2">
      <c r="B37" s="257" t="s">
        <v>10</v>
      </c>
      <c r="C37" s="258"/>
      <c r="D37" s="258"/>
      <c r="E37" s="258"/>
      <c r="F37" s="258"/>
      <c r="G37" s="18">
        <f t="shared" ref="G37:P37" si="12">SUM(G17:G36)</f>
        <v>0</v>
      </c>
      <c r="H37" s="18">
        <f t="shared" si="12"/>
        <v>0</v>
      </c>
      <c r="I37" s="18">
        <f t="shared" si="12"/>
        <v>0</v>
      </c>
      <c r="J37" s="18">
        <f t="shared" si="12"/>
        <v>0</v>
      </c>
      <c r="K37" s="18">
        <f t="shared" si="12"/>
        <v>0</v>
      </c>
      <c r="L37" s="18">
        <f t="shared" si="12"/>
        <v>0</v>
      </c>
      <c r="M37" s="18">
        <f t="shared" si="12"/>
        <v>0</v>
      </c>
      <c r="N37" s="18">
        <f t="shared" si="12"/>
        <v>0</v>
      </c>
      <c r="O37" s="18">
        <f t="shared" si="12"/>
        <v>0</v>
      </c>
      <c r="P37" s="18">
        <f t="shared" si="12"/>
        <v>0</v>
      </c>
      <c r="Q37" s="18">
        <f>SUM(G37:P37)</f>
        <v>0</v>
      </c>
      <c r="R37" s="30">
        <f>SUM(R17:R36)</f>
        <v>0</v>
      </c>
      <c r="S37" s="30">
        <f>SUM(S17:S36)</f>
        <v>0</v>
      </c>
      <c r="T37" s="157"/>
      <c r="U37" s="158"/>
    </row>
    <row r="38" spans="2:21" ht="39.950000000000003" customHeight="1" thickTop="1" x14ac:dyDescent="0.15">
      <c r="B38" s="245" t="s">
        <v>36</v>
      </c>
      <c r="C38" s="246"/>
      <c r="D38" s="247"/>
      <c r="E38" s="251" t="s">
        <v>71</v>
      </c>
      <c r="F38" s="252"/>
      <c r="G38" s="31">
        <f>IF($D17=1,G17,0)+IF($D19=1,G19,0)+IF($D21=1,G21,0)+IF($D23=1,G23,0)+IF($D25=1,G25,0)+IF($D27=1,G27,0)+IF($D29=1,G29,0)+IF($D31=1,G31,0)+IF($D33=1,G33,0)+IF($D35=1,G35,0)</f>
        <v>0</v>
      </c>
      <c r="H38" s="31">
        <f t="shared" ref="H38:P38" si="13">IF($D17=1,H17,0)+IF($D19=1,H19,0)+IF($D21=1,H21,0)+IF($D23=1,H23,0)+IF($D25=1,H25,0)+IF($D27=1,H27,0)+IF($D29=1,H29,0)+IF($D31=1,H31,0)+IF($D33=1,H33,0)+IF($D35=1,H35,0)</f>
        <v>0</v>
      </c>
      <c r="I38" s="31">
        <f t="shared" si="13"/>
        <v>0</v>
      </c>
      <c r="J38" s="31">
        <f t="shared" si="13"/>
        <v>0</v>
      </c>
      <c r="K38" s="31">
        <f t="shared" si="13"/>
        <v>0</v>
      </c>
      <c r="L38" s="31">
        <f t="shared" si="13"/>
        <v>0</v>
      </c>
      <c r="M38" s="31">
        <f t="shared" si="13"/>
        <v>0</v>
      </c>
      <c r="N38" s="31">
        <f t="shared" si="13"/>
        <v>0</v>
      </c>
      <c r="O38" s="31">
        <f t="shared" si="13"/>
        <v>0</v>
      </c>
      <c r="P38" s="31">
        <f t="shared" si="13"/>
        <v>0</v>
      </c>
      <c r="Q38" s="91">
        <f>SUM(G38:P38)</f>
        <v>0</v>
      </c>
      <c r="R38" s="253" t="s">
        <v>18</v>
      </c>
      <c r="S38" s="169">
        <f>ROUNDDOWN(S37,-3)</f>
        <v>0</v>
      </c>
      <c r="T38" s="118"/>
      <c r="U38" s="119"/>
    </row>
    <row r="39" spans="2:21" ht="39.950000000000003" customHeight="1" thickBot="1" x14ac:dyDescent="0.2">
      <c r="B39" s="248"/>
      <c r="C39" s="249"/>
      <c r="D39" s="250"/>
      <c r="E39" s="255" t="s">
        <v>72</v>
      </c>
      <c r="F39" s="256"/>
      <c r="G39" s="32">
        <f>G37-G38</f>
        <v>0</v>
      </c>
      <c r="H39" s="32">
        <f t="shared" ref="H39:P39" si="14">H37-H38</f>
        <v>0</v>
      </c>
      <c r="I39" s="32">
        <f t="shared" si="14"/>
        <v>0</v>
      </c>
      <c r="J39" s="32">
        <f t="shared" si="14"/>
        <v>0</v>
      </c>
      <c r="K39" s="32">
        <f t="shared" si="14"/>
        <v>0</v>
      </c>
      <c r="L39" s="32">
        <f t="shared" si="14"/>
        <v>0</v>
      </c>
      <c r="M39" s="32">
        <f t="shared" si="14"/>
        <v>0</v>
      </c>
      <c r="N39" s="32">
        <f t="shared" si="14"/>
        <v>0</v>
      </c>
      <c r="O39" s="32">
        <f t="shared" si="14"/>
        <v>0</v>
      </c>
      <c r="P39" s="32">
        <f t="shared" si="14"/>
        <v>0</v>
      </c>
      <c r="Q39" s="38">
        <f>SUM(G39:P39)</f>
        <v>0</v>
      </c>
      <c r="R39" s="254"/>
      <c r="S39" s="170"/>
      <c r="T39" s="120"/>
      <c r="U39" s="73"/>
    </row>
    <row r="40" spans="2:21" ht="14.25" thickTop="1" x14ac:dyDescent="0.15"/>
  </sheetData>
  <sheetProtection password="D9B6" sheet="1" objects="1" scenarios="1" formatCells="0"/>
  <mergeCells count="89">
    <mergeCell ref="K3:M4"/>
    <mergeCell ref="O3:Q4"/>
    <mergeCell ref="B15:B16"/>
    <mergeCell ref="C15:C16"/>
    <mergeCell ref="D15:D16"/>
    <mergeCell ref="E15:E16"/>
    <mergeCell ref="F15:F16"/>
    <mergeCell ref="G15:P15"/>
    <mergeCell ref="Q15:Q16"/>
    <mergeCell ref="B17:B18"/>
    <mergeCell ref="C17:C18"/>
    <mergeCell ref="D17:D18"/>
    <mergeCell ref="R17:R18"/>
    <mergeCell ref="S17:S18"/>
    <mergeCell ref="T19:U19"/>
    <mergeCell ref="T20:U20"/>
    <mergeCell ref="R15:R16"/>
    <mergeCell ref="S15:S16"/>
    <mergeCell ref="T15:U16"/>
    <mergeCell ref="T17:U17"/>
    <mergeCell ref="T18:U18"/>
    <mergeCell ref="B19:B20"/>
    <mergeCell ref="C19:C20"/>
    <mergeCell ref="D19:D20"/>
    <mergeCell ref="R19:R20"/>
    <mergeCell ref="S19:S20"/>
    <mergeCell ref="T23:U23"/>
    <mergeCell ref="T24:U24"/>
    <mergeCell ref="B21:B22"/>
    <mergeCell ref="C21:C22"/>
    <mergeCell ref="D21:D22"/>
    <mergeCell ref="R21:R22"/>
    <mergeCell ref="S21:S22"/>
    <mergeCell ref="T21:U21"/>
    <mergeCell ref="T22:U22"/>
    <mergeCell ref="B23:B24"/>
    <mergeCell ref="C23:C24"/>
    <mergeCell ref="D23:D24"/>
    <mergeCell ref="R23:R24"/>
    <mergeCell ref="S23:S24"/>
    <mergeCell ref="T27:U27"/>
    <mergeCell ref="T28:U28"/>
    <mergeCell ref="B25:B26"/>
    <mergeCell ref="C25:C26"/>
    <mergeCell ref="D25:D26"/>
    <mergeCell ref="R25:R26"/>
    <mergeCell ref="S25:S26"/>
    <mergeCell ref="T25:U25"/>
    <mergeCell ref="T26:U26"/>
    <mergeCell ref="B27:B28"/>
    <mergeCell ref="C27:C28"/>
    <mergeCell ref="D27:D28"/>
    <mergeCell ref="R27:R28"/>
    <mergeCell ref="S27:S28"/>
    <mergeCell ref="T31:U31"/>
    <mergeCell ref="T32:U32"/>
    <mergeCell ref="B29:B30"/>
    <mergeCell ref="C29:C30"/>
    <mergeCell ref="D29:D30"/>
    <mergeCell ref="R29:R30"/>
    <mergeCell ref="S29:S30"/>
    <mergeCell ref="T29:U29"/>
    <mergeCell ref="T30:U30"/>
    <mergeCell ref="B31:B32"/>
    <mergeCell ref="C31:C32"/>
    <mergeCell ref="D31:D32"/>
    <mergeCell ref="R31:R32"/>
    <mergeCell ref="S31:S32"/>
    <mergeCell ref="T35:U35"/>
    <mergeCell ref="T36:U36"/>
    <mergeCell ref="B33:B34"/>
    <mergeCell ref="C33:C34"/>
    <mergeCell ref="D33:D34"/>
    <mergeCell ref="R33:R34"/>
    <mergeCell ref="S33:S34"/>
    <mergeCell ref="T33:U33"/>
    <mergeCell ref="T34:U34"/>
    <mergeCell ref="B35:B36"/>
    <mergeCell ref="C35:C36"/>
    <mergeCell ref="D35:D36"/>
    <mergeCell ref="R35:R36"/>
    <mergeCell ref="S35:S36"/>
    <mergeCell ref="T37:U37"/>
    <mergeCell ref="B38:D39"/>
    <mergeCell ref="E38:F38"/>
    <mergeCell ref="R38:R39"/>
    <mergeCell ref="S38:S39"/>
    <mergeCell ref="E39:F39"/>
    <mergeCell ref="B37:F37"/>
  </mergeCells>
  <phoneticPr fontId="2"/>
  <printOptions verticalCentered="1"/>
  <pageMargins left="0.70866141732283472" right="0.70866141732283472" top="0.94488188976377963" bottom="0.55118110236220474" header="0.31496062992125984" footer="0.31496062992125984"/>
  <pageSetup paperSize="9" scale="41" orientation="landscape" r:id="rId1"/>
  <headerFooter>
    <oddFooter>&amp;L&amp;14as2019a4&amp;C&amp;16&amp;A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単年度事業記入シート</vt:lpstr>
      <vt:lpstr>複数年度事業記入シート1（2カ年度）</vt:lpstr>
      <vt:lpstr>複数年度事業記入シート2（2019年度）</vt:lpstr>
      <vt:lpstr>複数年度事業記入シート3（2020年度）</vt:lpstr>
      <vt:lpstr>単年度事業記入シート!Print_Area</vt:lpstr>
      <vt:lpstr>'複数年度事業記入シート1（2カ年度）'!Print_Area</vt:lpstr>
      <vt:lpstr>'複数年度事業記入シート2（2019年度）'!Print_Area</vt:lpstr>
      <vt:lpstr>'複数年度事業記入シート3（2020年度）'!Print_Area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PC23</dc:creator>
  <cp:lastModifiedBy>池田　陽平</cp:lastModifiedBy>
  <cp:lastPrinted>2019-04-17T10:49:47Z</cp:lastPrinted>
  <dcterms:created xsi:type="dcterms:W3CDTF">2017-04-21T00:14:38Z</dcterms:created>
  <dcterms:modified xsi:type="dcterms:W3CDTF">2019-04-22T12:41:38Z</dcterms:modified>
</cp:coreProperties>
</file>