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pfs\プロジェクト\P113651_R2 ASSET\遂行\第9期\公募・採択関連\GAJから受領\200605-2‗採択関連資料\"/>
    </mc:Choice>
  </mc:AlternateContent>
  <xr:revisionPtr revIDLastSave="0" documentId="13_ncr:1_{6F5DEDBD-2C9E-4B87-8C7A-C3FD3210917D}" xr6:coauthVersionLast="44" xr6:coauthVersionMax="45" xr10:uidLastSave="{00000000-0000-0000-0000-000000000000}"/>
  <bookViews>
    <workbookView xWindow="1050" yWindow="-120" windowWidth="23070" windowHeight="13740" xr2:uid="{00000000-000D-0000-FFFF-FFFF00000000}"/>
  </bookViews>
  <sheets>
    <sheet name="単年度事業記入シート" sheetId="13" r:id="rId1"/>
    <sheet name="複数年度事業記入シート1（2カ年度）" sheetId="20" r:id="rId2"/>
    <sheet name="複数年度事業記入シート2（2019年度）" sheetId="23" r:id="rId3"/>
    <sheet name="複数年度事業記入シート3（2020年度）" sheetId="22" r:id="rId4"/>
  </sheets>
  <externalReferences>
    <externalReference r:id="rId5"/>
  </externalReferences>
  <definedNames>
    <definedName name="a" localSheetId="0">#REF!</definedName>
    <definedName name="a" localSheetId="1">#REF!</definedName>
    <definedName name="a" localSheetId="2">#REF!</definedName>
    <definedName name="a" localSheetId="3">#REF!</definedName>
    <definedName name="a">#REF!</definedName>
    <definedName name="L2Tech">[1]別添1別紙4!$I$4:$J$4</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単年度事業記入シート!$B$1:$U$42</definedName>
    <definedName name="_xlnm.Print_Area" localSheetId="1">'複数年度事業記入シート1（2カ年度）'!$B$1:$U$44</definedName>
    <definedName name="_xlnm.Print_Area" localSheetId="2">'複数年度事業記入シート2（2019年度）'!$A$1:$U$44</definedName>
    <definedName name="_xlnm.Print_Area" localSheetId="3">'複数年度事業記入シート3（2020年度）'!$A$1:$U$44</definedName>
    <definedName name="番号" localSheetId="0">#REF!</definedName>
    <definedName name="番号" localSheetId="1">#REF!</definedName>
    <definedName name="番号" localSheetId="2">#REF!</definedName>
    <definedName name="番号" localSheetId="3">#REF!</definedName>
    <definedName name="番号">#REF!</definedName>
  </definedNames>
  <calcPr calcId="191029"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13" l="1"/>
  <c r="S37" i="20" l="1"/>
  <c r="R37" i="20"/>
  <c r="S35" i="20"/>
  <c r="R35" i="20"/>
  <c r="S33" i="20"/>
  <c r="R33" i="20"/>
  <c r="S31" i="20"/>
  <c r="R31" i="20"/>
  <c r="S29" i="20"/>
  <c r="R29" i="20"/>
  <c r="S27" i="20"/>
  <c r="R27" i="20"/>
  <c r="R21" i="20"/>
  <c r="S21" i="20"/>
  <c r="R23" i="20"/>
  <c r="S23" i="20"/>
  <c r="R25" i="20"/>
  <c r="S25" i="20"/>
  <c r="S19" i="20"/>
  <c r="R19" i="20"/>
  <c r="Q38" i="20"/>
  <c r="Q37" i="20"/>
  <c r="Q36" i="20"/>
  <c r="Q35" i="20"/>
  <c r="Q34" i="20"/>
  <c r="Q33" i="20"/>
  <c r="Q32" i="20"/>
  <c r="Q31" i="20"/>
  <c r="Q30" i="20"/>
  <c r="Q29" i="20"/>
  <c r="Q28" i="20"/>
  <c r="Q27" i="20"/>
  <c r="Q26" i="20"/>
  <c r="Q25" i="20"/>
  <c r="Q24" i="20"/>
  <c r="Q23" i="20"/>
  <c r="Q22" i="20"/>
  <c r="Q21" i="20"/>
  <c r="Q20" i="20"/>
  <c r="Q19" i="20"/>
  <c r="S21" i="22"/>
  <c r="S23" i="22"/>
  <c r="S25" i="22"/>
  <c r="S27" i="22"/>
  <c r="S29" i="22"/>
  <c r="S31" i="22"/>
  <c r="S33" i="22"/>
  <c r="S35" i="22"/>
  <c r="S37" i="22"/>
  <c r="S19" i="22"/>
  <c r="S21" i="23"/>
  <c r="S23" i="23"/>
  <c r="S25" i="23"/>
  <c r="S27" i="23"/>
  <c r="S29" i="23"/>
  <c r="S31" i="23"/>
  <c r="S33" i="23"/>
  <c r="S35" i="23"/>
  <c r="S37" i="23"/>
  <c r="S19" i="23"/>
  <c r="H40" i="20" l="1"/>
  <c r="I40" i="20"/>
  <c r="J40" i="20"/>
  <c r="K40" i="20"/>
  <c r="L40" i="20"/>
  <c r="M40" i="20"/>
  <c r="N40" i="20"/>
  <c r="O40" i="20"/>
  <c r="P40" i="20"/>
  <c r="G40" i="20"/>
  <c r="P22" i="20" l="1"/>
  <c r="G42" i="20" l="1"/>
  <c r="C21" i="22"/>
  <c r="C23" i="22"/>
  <c r="C25" i="22"/>
  <c r="C27" i="22"/>
  <c r="C29" i="22"/>
  <c r="C31" i="22"/>
  <c r="C33" i="22"/>
  <c r="C35" i="22"/>
  <c r="C37" i="22"/>
  <c r="C19" i="22"/>
  <c r="C21" i="23"/>
  <c r="C23" i="23"/>
  <c r="C25" i="23"/>
  <c r="C27" i="23"/>
  <c r="C29" i="23"/>
  <c r="C31" i="23"/>
  <c r="C33" i="23"/>
  <c r="C35" i="23"/>
  <c r="C37" i="23"/>
  <c r="C19" i="23"/>
  <c r="D21" i="22"/>
  <c r="D23" i="22"/>
  <c r="D25" i="22"/>
  <c r="D27" i="22"/>
  <c r="D29" i="22"/>
  <c r="D31" i="22"/>
  <c r="D33" i="22"/>
  <c r="D35" i="22"/>
  <c r="D37" i="22"/>
  <c r="D19" i="22"/>
  <c r="D21" i="23"/>
  <c r="D23" i="23"/>
  <c r="D25" i="23"/>
  <c r="D27" i="23"/>
  <c r="D29" i="23"/>
  <c r="D31" i="23"/>
  <c r="D33" i="23"/>
  <c r="D35" i="23"/>
  <c r="D37" i="23"/>
  <c r="D19" i="23"/>
  <c r="J40" i="22" l="1"/>
  <c r="H40" i="22"/>
  <c r="K40" i="22"/>
  <c r="O40" i="22"/>
  <c r="N40" i="22"/>
  <c r="M40" i="22"/>
  <c r="L40" i="22"/>
  <c r="G40" i="22"/>
  <c r="I40" i="22"/>
  <c r="P40" i="22"/>
  <c r="G40" i="13"/>
  <c r="H38" i="13"/>
  <c r="I38" i="13"/>
  <c r="J38" i="13"/>
  <c r="K38" i="13"/>
  <c r="L38" i="13"/>
  <c r="M38" i="13"/>
  <c r="N38" i="13"/>
  <c r="O38" i="13"/>
  <c r="P38" i="13"/>
  <c r="G38" i="13"/>
  <c r="T1" i="22" l="1"/>
  <c r="T1" i="23"/>
  <c r="G19" i="20"/>
  <c r="H19" i="20"/>
  <c r="I19" i="20"/>
  <c r="G20" i="20"/>
  <c r="H20" i="20"/>
  <c r="I20" i="20"/>
  <c r="G21" i="20"/>
  <c r="H21" i="20"/>
  <c r="I21" i="20"/>
  <c r="J19" i="20" l="1"/>
  <c r="K19" i="20"/>
  <c r="L19" i="20"/>
  <c r="M19" i="20"/>
  <c r="N19" i="20"/>
  <c r="O19" i="20"/>
  <c r="P19" i="20"/>
  <c r="J20" i="20"/>
  <c r="K20" i="20"/>
  <c r="L20" i="20"/>
  <c r="M20" i="20"/>
  <c r="N20" i="20"/>
  <c r="O20" i="20"/>
  <c r="P20" i="20"/>
  <c r="J21" i="20"/>
  <c r="K21" i="20"/>
  <c r="L21" i="20"/>
  <c r="M21" i="20"/>
  <c r="N21" i="20"/>
  <c r="O21" i="20"/>
  <c r="P21" i="20"/>
  <c r="H22" i="20"/>
  <c r="I22" i="20"/>
  <c r="J22" i="20"/>
  <c r="K22" i="20"/>
  <c r="L22" i="20"/>
  <c r="M22" i="20"/>
  <c r="N22" i="20"/>
  <c r="O22" i="20"/>
  <c r="H23" i="20"/>
  <c r="I23" i="20"/>
  <c r="J23" i="20"/>
  <c r="K23" i="20"/>
  <c r="L23" i="20"/>
  <c r="M23" i="20"/>
  <c r="N23" i="20"/>
  <c r="O23" i="20"/>
  <c r="P23" i="20"/>
  <c r="H24" i="20"/>
  <c r="I24" i="20"/>
  <c r="J24" i="20"/>
  <c r="K24" i="20"/>
  <c r="L24" i="20"/>
  <c r="M24" i="20"/>
  <c r="N24" i="20"/>
  <c r="O24" i="20"/>
  <c r="P24" i="20"/>
  <c r="H25" i="20"/>
  <c r="I25" i="20"/>
  <c r="J25" i="20"/>
  <c r="K25" i="20"/>
  <c r="L25" i="20"/>
  <c r="M25" i="20"/>
  <c r="N25" i="20"/>
  <c r="O25" i="20"/>
  <c r="P25" i="20"/>
  <c r="H26" i="20"/>
  <c r="I26" i="20"/>
  <c r="J26" i="20"/>
  <c r="K26" i="20"/>
  <c r="L26" i="20"/>
  <c r="M26" i="20"/>
  <c r="N26" i="20"/>
  <c r="O26" i="20"/>
  <c r="P26" i="20"/>
  <c r="H27" i="20"/>
  <c r="I27" i="20"/>
  <c r="J27" i="20"/>
  <c r="K27" i="20"/>
  <c r="L27" i="20"/>
  <c r="M27" i="20"/>
  <c r="N27" i="20"/>
  <c r="O27" i="20"/>
  <c r="P27" i="20"/>
  <c r="H28" i="20"/>
  <c r="I28" i="20"/>
  <c r="J28" i="20"/>
  <c r="K28" i="20"/>
  <c r="L28" i="20"/>
  <c r="M28" i="20"/>
  <c r="N28" i="20"/>
  <c r="O28" i="20"/>
  <c r="P28" i="20"/>
  <c r="H29" i="20"/>
  <c r="I29" i="20"/>
  <c r="J29" i="20"/>
  <c r="K29" i="20"/>
  <c r="L29" i="20"/>
  <c r="M29" i="20"/>
  <c r="N29" i="20"/>
  <c r="O29" i="20"/>
  <c r="P29" i="20"/>
  <c r="H30" i="20"/>
  <c r="I30" i="20"/>
  <c r="J30" i="20"/>
  <c r="K30" i="20"/>
  <c r="L30" i="20"/>
  <c r="M30" i="20"/>
  <c r="N30" i="20"/>
  <c r="O30" i="20"/>
  <c r="P30" i="20"/>
  <c r="H31" i="20"/>
  <c r="I31" i="20"/>
  <c r="J31" i="20"/>
  <c r="K31" i="20"/>
  <c r="L31" i="20"/>
  <c r="M31" i="20"/>
  <c r="N31" i="20"/>
  <c r="O31" i="20"/>
  <c r="P31" i="20"/>
  <c r="H32" i="20"/>
  <c r="I32" i="20"/>
  <c r="J32" i="20"/>
  <c r="K32" i="20"/>
  <c r="L32" i="20"/>
  <c r="M32" i="20"/>
  <c r="N32" i="20"/>
  <c r="O32" i="20"/>
  <c r="P32" i="20"/>
  <c r="H33" i="20"/>
  <c r="I33" i="20"/>
  <c r="J33" i="20"/>
  <c r="K33" i="20"/>
  <c r="L33" i="20"/>
  <c r="M33" i="20"/>
  <c r="N33" i="20"/>
  <c r="O33" i="20"/>
  <c r="P33" i="20"/>
  <c r="H34" i="20"/>
  <c r="I34" i="20"/>
  <c r="J34" i="20"/>
  <c r="K34" i="20"/>
  <c r="L34" i="20"/>
  <c r="M34" i="20"/>
  <c r="N34" i="20"/>
  <c r="O34" i="20"/>
  <c r="P34" i="20"/>
  <c r="H35" i="20"/>
  <c r="I35" i="20"/>
  <c r="J35" i="20"/>
  <c r="K35" i="20"/>
  <c r="L35" i="20"/>
  <c r="M35" i="20"/>
  <c r="N35" i="20"/>
  <c r="O35" i="20"/>
  <c r="P35" i="20"/>
  <c r="H36" i="20"/>
  <c r="I36" i="20"/>
  <c r="J36" i="20"/>
  <c r="K36" i="20"/>
  <c r="L36" i="20"/>
  <c r="M36" i="20"/>
  <c r="N36" i="20"/>
  <c r="O36" i="20"/>
  <c r="P36" i="20"/>
  <c r="H37" i="20"/>
  <c r="I37" i="20"/>
  <c r="J37" i="20"/>
  <c r="K37" i="20"/>
  <c r="L37" i="20"/>
  <c r="M37" i="20"/>
  <c r="N37" i="20"/>
  <c r="O37" i="20"/>
  <c r="P37" i="20"/>
  <c r="H38" i="20"/>
  <c r="I38" i="20"/>
  <c r="J38" i="20"/>
  <c r="K38" i="20"/>
  <c r="L38" i="20"/>
  <c r="M38" i="20"/>
  <c r="N38" i="20"/>
  <c r="O38" i="20"/>
  <c r="P38" i="20"/>
  <c r="G22" i="20"/>
  <c r="G23" i="20"/>
  <c r="G24" i="20"/>
  <c r="G25" i="20"/>
  <c r="G26" i="20"/>
  <c r="G27" i="20"/>
  <c r="G28" i="20"/>
  <c r="G29" i="20"/>
  <c r="G30" i="20"/>
  <c r="G31" i="20"/>
  <c r="G32" i="20"/>
  <c r="G33" i="20"/>
  <c r="G34" i="20"/>
  <c r="G35" i="20"/>
  <c r="G36" i="20"/>
  <c r="G37" i="20"/>
  <c r="G38" i="20"/>
  <c r="P39" i="23"/>
  <c r="O39" i="23"/>
  <c r="N39" i="23"/>
  <c r="M39" i="23"/>
  <c r="L39" i="23"/>
  <c r="K39" i="23"/>
  <c r="J39" i="23"/>
  <c r="I39" i="23"/>
  <c r="H39" i="23"/>
  <c r="G39" i="23"/>
  <c r="Q38" i="23"/>
  <c r="F38" i="23"/>
  <c r="Q37" i="23"/>
  <c r="F37" i="23"/>
  <c r="Q36" i="23"/>
  <c r="F36" i="23"/>
  <c r="Q35" i="23"/>
  <c r="F35" i="23"/>
  <c r="Q34" i="23"/>
  <c r="F34" i="23"/>
  <c r="Q33" i="23"/>
  <c r="R33" i="23" s="1"/>
  <c r="F33" i="23"/>
  <c r="Q32" i="23"/>
  <c r="F32" i="23"/>
  <c r="Q31" i="23"/>
  <c r="F31" i="23"/>
  <c r="Q30" i="23"/>
  <c r="F30" i="23"/>
  <c r="Q29" i="23"/>
  <c r="F29" i="23"/>
  <c r="Q28" i="23"/>
  <c r="F28" i="23"/>
  <c r="Q27" i="23"/>
  <c r="F27" i="23"/>
  <c r="Q26" i="23"/>
  <c r="F26" i="23"/>
  <c r="Q25" i="23"/>
  <c r="R25" i="23" s="1"/>
  <c r="F25" i="23"/>
  <c r="Q24" i="23"/>
  <c r="F24" i="23"/>
  <c r="Q23" i="23"/>
  <c r="F23" i="23"/>
  <c r="Q22" i="23"/>
  <c r="F22" i="23"/>
  <c r="Q21" i="23"/>
  <c r="F21" i="23"/>
  <c r="Q20" i="23"/>
  <c r="F20" i="23"/>
  <c r="Q19" i="23"/>
  <c r="F19" i="23"/>
  <c r="P18" i="23"/>
  <c r="O18" i="23"/>
  <c r="N18" i="23"/>
  <c r="M18" i="23"/>
  <c r="L18" i="23"/>
  <c r="K18" i="23"/>
  <c r="J18" i="23"/>
  <c r="I18" i="23"/>
  <c r="H18" i="23"/>
  <c r="I18" i="22"/>
  <c r="J18" i="22"/>
  <c r="K18" i="22"/>
  <c r="L18" i="22"/>
  <c r="M18" i="22"/>
  <c r="N18" i="22"/>
  <c r="O18" i="22"/>
  <c r="P18" i="22"/>
  <c r="H18" i="22"/>
  <c r="F20" i="22"/>
  <c r="F21" i="22"/>
  <c r="F22" i="22"/>
  <c r="F23" i="22"/>
  <c r="F24" i="22"/>
  <c r="F25" i="22"/>
  <c r="F26" i="22"/>
  <c r="F27" i="22"/>
  <c r="F28" i="22"/>
  <c r="F29" i="22"/>
  <c r="F30" i="22"/>
  <c r="F31" i="22"/>
  <c r="F32" i="22"/>
  <c r="F33" i="22"/>
  <c r="F34" i="22"/>
  <c r="F35" i="22"/>
  <c r="F36" i="22"/>
  <c r="F37" i="22"/>
  <c r="F38" i="22"/>
  <c r="F19" i="22"/>
  <c r="P39" i="22"/>
  <c r="O39" i="22"/>
  <c r="N39" i="22"/>
  <c r="M39" i="22"/>
  <c r="L39" i="22"/>
  <c r="K39" i="22"/>
  <c r="J39" i="22"/>
  <c r="I39" i="22"/>
  <c r="H39" i="22"/>
  <c r="G39" i="22"/>
  <c r="Q38" i="22"/>
  <c r="Q37" i="22"/>
  <c r="R37" i="22" s="1"/>
  <c r="Q36" i="22"/>
  <c r="Q35" i="22"/>
  <c r="Q34" i="22"/>
  <c r="Q33" i="22"/>
  <c r="Q32" i="22"/>
  <c r="Q31" i="22"/>
  <c r="Q30" i="22"/>
  <c r="Q29" i="22"/>
  <c r="R29" i="22" s="1"/>
  <c r="Q28" i="22"/>
  <c r="Q27" i="22"/>
  <c r="Q26" i="22"/>
  <c r="Q25" i="22"/>
  <c r="Q24" i="22"/>
  <c r="Q23" i="22"/>
  <c r="Q22" i="22"/>
  <c r="Q21" i="22"/>
  <c r="R21" i="22" s="1"/>
  <c r="Q20" i="22"/>
  <c r="Q19" i="22"/>
  <c r="R23" i="22" l="1"/>
  <c r="R31" i="22"/>
  <c r="R27" i="22"/>
  <c r="R35" i="22"/>
  <c r="R23" i="23"/>
  <c r="R31" i="23"/>
  <c r="R19" i="22"/>
  <c r="R19" i="23"/>
  <c r="R27" i="23"/>
  <c r="R35" i="23"/>
  <c r="Q39" i="23"/>
  <c r="R25" i="22"/>
  <c r="R33" i="22"/>
  <c r="R21" i="23"/>
  <c r="R29" i="23"/>
  <c r="R37" i="23"/>
  <c r="O39" i="20"/>
  <c r="O41" i="20" s="1"/>
  <c r="K39" i="20"/>
  <c r="K41" i="20" s="1"/>
  <c r="I40" i="23"/>
  <c r="I41" i="23" s="1"/>
  <c r="M39" i="20"/>
  <c r="M41" i="20" s="1"/>
  <c r="G43" i="20"/>
  <c r="G44" i="20" s="1"/>
  <c r="I39" i="20"/>
  <c r="I41" i="20" s="1"/>
  <c r="N39" i="20"/>
  <c r="N41" i="20" s="1"/>
  <c r="J39" i="20"/>
  <c r="J41" i="20" s="1"/>
  <c r="P39" i="20"/>
  <c r="P41" i="20" s="1"/>
  <c r="L39" i="20"/>
  <c r="L41" i="20" s="1"/>
  <c r="J40" i="23"/>
  <c r="J41" i="23" s="1"/>
  <c r="M41" i="22"/>
  <c r="M40" i="23"/>
  <c r="M41" i="23" s="1"/>
  <c r="P40" i="23"/>
  <c r="P41" i="23" s="1"/>
  <c r="N40" i="23"/>
  <c r="N41" i="23" s="1"/>
  <c r="J41" i="22"/>
  <c r="H39" i="20"/>
  <c r="H41" i="20" s="1"/>
  <c r="G39" i="20"/>
  <c r="Q40" i="20"/>
  <c r="N41" i="22"/>
  <c r="P41" i="22"/>
  <c r="G40" i="23"/>
  <c r="G41" i="23" s="1"/>
  <c r="K40" i="23"/>
  <c r="K41" i="23" s="1"/>
  <c r="O40" i="23"/>
  <c r="O41" i="23" s="1"/>
  <c r="H40" i="23"/>
  <c r="H41" i="23" s="1"/>
  <c r="L40" i="23"/>
  <c r="L41" i="23" s="1"/>
  <c r="G41" i="22"/>
  <c r="K41" i="22"/>
  <c r="O41" i="22"/>
  <c r="H41" i="22"/>
  <c r="L41" i="22"/>
  <c r="I41" i="22"/>
  <c r="Q39" i="22"/>
  <c r="R39" i="22" l="1"/>
  <c r="S39" i="22"/>
  <c r="S40" i="22" s="1"/>
  <c r="R39" i="23"/>
  <c r="Q39" i="20"/>
  <c r="G41" i="20"/>
  <c r="Q41" i="20" s="1"/>
  <c r="Q41" i="23"/>
  <c r="Q40" i="23"/>
  <c r="S39" i="23"/>
  <c r="S40" i="23" s="1"/>
  <c r="Q40" i="22"/>
  <c r="Q41" i="22"/>
  <c r="S40" i="20" l="1"/>
  <c r="S39" i="20"/>
  <c r="R39" i="20"/>
  <c r="G41" i="13" l="1"/>
  <c r="G42" i="13" s="1"/>
  <c r="P37" i="13"/>
  <c r="O37" i="13"/>
  <c r="N37" i="13"/>
  <c r="M37" i="13"/>
  <c r="L37" i="13"/>
  <c r="K37" i="13"/>
  <c r="J37" i="13"/>
  <c r="I37" i="13"/>
  <c r="H37" i="13"/>
  <c r="G37" i="13"/>
  <c r="Q36" i="13"/>
  <c r="Q35" i="13"/>
  <c r="Q34" i="13"/>
  <c r="Q33" i="13"/>
  <c r="Q32" i="13"/>
  <c r="Q31" i="13"/>
  <c r="Q30" i="13"/>
  <c r="Q29" i="13"/>
  <c r="Q28" i="13"/>
  <c r="Q27" i="13"/>
  <c r="Q26" i="13"/>
  <c r="Q25" i="13"/>
  <c r="Q24" i="13"/>
  <c r="Q23" i="13"/>
  <c r="Q22" i="13"/>
  <c r="Q21" i="13"/>
  <c r="Q20" i="13"/>
  <c r="Q19" i="13"/>
  <c r="Q18" i="13"/>
  <c r="R17" i="13" l="1"/>
  <c r="S17" i="13" s="1"/>
  <c r="R21" i="13"/>
  <c r="S21" i="13" s="1"/>
  <c r="R25" i="13"/>
  <c r="S25" i="13" s="1"/>
  <c r="R29" i="13"/>
  <c r="S29" i="13" s="1"/>
  <c r="R33" i="13"/>
  <c r="S33" i="13" s="1"/>
  <c r="J39" i="13"/>
  <c r="R23" i="13"/>
  <c r="S23" i="13" s="1"/>
  <c r="R31" i="13"/>
  <c r="S31" i="13" s="1"/>
  <c r="R19" i="13"/>
  <c r="S19" i="13" s="1"/>
  <c r="R27" i="13"/>
  <c r="S27" i="13" s="1"/>
  <c r="R35" i="13"/>
  <c r="S35" i="13" s="1"/>
  <c r="K39" i="13"/>
  <c r="O39" i="13"/>
  <c r="H39" i="13"/>
  <c r="L39" i="13"/>
  <c r="P39" i="13"/>
  <c r="I39" i="13"/>
  <c r="M39" i="13"/>
  <c r="Q38" i="13"/>
  <c r="Q41" i="13" s="1"/>
  <c r="Q37" i="13"/>
  <c r="T40" i="13" s="1"/>
  <c r="N39" i="13"/>
  <c r="G39" i="13"/>
  <c r="T41" i="13" l="1"/>
  <c r="R37" i="13"/>
  <c r="S37" i="13"/>
  <c r="S38" i="13" s="1"/>
  <c r="Q39" i="13"/>
  <c r="Q42" i="13" l="1"/>
  <c r="S41" i="13" s="1"/>
  <c r="S42" i="13" s="1"/>
  <c r="S44" i="13" l="1"/>
  <c r="T42" i="13"/>
</calcChain>
</file>

<file path=xl/sharedStrings.xml><?xml version="1.0" encoding="utf-8"?>
<sst xmlns="http://schemas.openxmlformats.org/spreadsheetml/2006/main" count="303" uniqueCount="104">
  <si>
    <t>材料費</t>
    <rPh sb="0" eb="3">
      <t>ザイリョウヒ</t>
    </rPh>
    <phoneticPr fontId="3"/>
  </si>
  <si>
    <t>機器内容</t>
    <rPh sb="0" eb="2">
      <t>キキ</t>
    </rPh>
    <rPh sb="2" eb="4">
      <t>ナイヨウ</t>
    </rPh>
    <phoneticPr fontId="3"/>
  </si>
  <si>
    <t>区分</t>
    <rPh sb="0" eb="2">
      <t>クブン</t>
    </rPh>
    <phoneticPr fontId="3"/>
  </si>
  <si>
    <t>補助金額（円）</t>
    <rPh sb="0" eb="2">
      <t>ホジョ</t>
    </rPh>
    <rPh sb="2" eb="3">
      <t>キン</t>
    </rPh>
    <rPh sb="3" eb="4">
      <t>ガク</t>
    </rPh>
    <rPh sb="5" eb="6">
      <t>エン</t>
    </rPh>
    <phoneticPr fontId="3"/>
  </si>
  <si>
    <t>No.</t>
    <phoneticPr fontId="3"/>
  </si>
  <si>
    <t>設備名</t>
    <rPh sb="0" eb="2">
      <t>セツビ</t>
    </rPh>
    <rPh sb="2" eb="3">
      <t>メイ</t>
    </rPh>
    <phoneticPr fontId="3"/>
  </si>
  <si>
    <t>金額合計</t>
    <rPh sb="0" eb="2">
      <t>キンガク</t>
    </rPh>
    <rPh sb="2" eb="4">
      <t>ゴウケイ</t>
    </rPh>
    <phoneticPr fontId="3"/>
  </si>
  <si>
    <t>備考</t>
    <rPh sb="0" eb="2">
      <t>ビコウ</t>
    </rPh>
    <phoneticPr fontId="3"/>
  </si>
  <si>
    <t>L2-Tech</t>
    <phoneticPr fontId="3"/>
  </si>
  <si>
    <t>付帯機器</t>
    <rPh sb="0" eb="2">
      <t>フタイ</t>
    </rPh>
    <rPh sb="2" eb="4">
      <t>キキ</t>
    </rPh>
    <phoneticPr fontId="3"/>
  </si>
  <si>
    <t>合計（費目合計、総合計）　　　</t>
    <phoneticPr fontId="3"/>
  </si>
  <si>
    <t>◆本シートの作業手順</t>
    <rPh sb="1" eb="2">
      <t>ホン</t>
    </rPh>
    <rPh sb="6" eb="8">
      <t>サギョウ</t>
    </rPh>
    <rPh sb="8" eb="10">
      <t>テジュン</t>
    </rPh>
    <phoneticPr fontId="2"/>
  </si>
  <si>
    <t>本体及び
直属機器</t>
    <rPh sb="0" eb="2">
      <t>ホンタイ</t>
    </rPh>
    <rPh sb="2" eb="3">
      <t>オヨ</t>
    </rPh>
    <rPh sb="5" eb="7">
      <t>チョクゾク</t>
    </rPh>
    <rPh sb="7" eb="9">
      <t>キキ</t>
    </rPh>
    <phoneticPr fontId="3"/>
  </si>
  <si>
    <t>設備金額小計</t>
    <rPh sb="0" eb="2">
      <t>セツビ</t>
    </rPh>
    <rPh sb="2" eb="4">
      <t>キンガク</t>
    </rPh>
    <rPh sb="4" eb="6">
      <t>ショウケイ</t>
    </rPh>
    <phoneticPr fontId="3"/>
  </si>
  <si>
    <t>設備金額合計</t>
    <rPh sb="0" eb="2">
      <t>セツビ</t>
    </rPh>
    <rPh sb="2" eb="4">
      <t>キンガク</t>
    </rPh>
    <rPh sb="4" eb="6">
      <t>ゴウケイ</t>
    </rPh>
    <phoneticPr fontId="3"/>
  </si>
  <si>
    <t>　　設備金額小計の［本体及び直属機器×1/2+付帯機器×1/3］</t>
    <rPh sb="2" eb="4">
      <t>セツビ</t>
    </rPh>
    <phoneticPr fontId="2"/>
  </si>
  <si>
    <t>◆注意事項</t>
    <rPh sb="1" eb="3">
      <t>チュウイ</t>
    </rPh>
    <rPh sb="3" eb="5">
      <t>ジコウ</t>
    </rPh>
    <phoneticPr fontId="2"/>
  </si>
  <si>
    <t>　注１：色の付いているカラムは保護されていますので入力や変更はできません。</t>
    <rPh sb="1" eb="2">
      <t>チュウ</t>
    </rPh>
    <rPh sb="4" eb="5">
      <t>イロ</t>
    </rPh>
    <rPh sb="6" eb="7">
      <t>ツ</t>
    </rPh>
    <rPh sb="15" eb="17">
      <t>ホゴ</t>
    </rPh>
    <rPh sb="25" eb="27">
      <t>ニュウリョク</t>
    </rPh>
    <rPh sb="28" eb="30">
      <t>ヘンコウ</t>
    </rPh>
    <phoneticPr fontId="2"/>
  </si>
  <si>
    <t>備考　(資料番号等）</t>
    <rPh sb="0" eb="2">
      <t>ビコウ</t>
    </rPh>
    <rPh sb="4" eb="6">
      <t>シリョウ</t>
    </rPh>
    <rPh sb="6" eb="8">
      <t>バンゴウ</t>
    </rPh>
    <rPh sb="8" eb="9">
      <t>トウ</t>
    </rPh>
    <phoneticPr fontId="3"/>
  </si>
  <si>
    <t>◆補助金計算式の内容</t>
    <phoneticPr fontId="2"/>
  </si>
  <si>
    <t>　①</t>
    <phoneticPr fontId="2"/>
  </si>
  <si>
    <t xml:space="preserve">　② </t>
    <phoneticPr fontId="2"/>
  </si>
  <si>
    <t>　③　</t>
    <phoneticPr fontId="2"/>
  </si>
  <si>
    <r>
      <t xml:space="preserve">　④ </t>
    </r>
    <r>
      <rPr>
        <b/>
        <sz val="11"/>
        <rFont val="ＭＳ Ｐゴシック"/>
        <family val="3"/>
        <charset val="128"/>
      </rPr>
      <t xml:space="preserve"> </t>
    </r>
    <phoneticPr fontId="2"/>
  </si>
  <si>
    <t>　⑤　</t>
    <phoneticPr fontId="2"/>
  </si>
  <si>
    <t>　⑥　</t>
    <phoneticPr fontId="2"/>
  </si>
  <si>
    <t>　　設備金額合計×1/3</t>
    <phoneticPr fontId="2"/>
  </si>
  <si>
    <r>
      <rPr>
        <b/>
        <sz val="11"/>
        <rFont val="ＭＳ Ｐゴシック"/>
        <family val="3"/>
        <charset val="128"/>
      </rPr>
      <t>［機器内容］</t>
    </r>
    <r>
      <rPr>
        <sz val="11"/>
        <rFont val="ＭＳ Ｐゴシック"/>
        <family val="3"/>
        <charset val="128"/>
      </rPr>
      <t>欄に、各補助対象設備の主要構成機器を、</t>
    </r>
    <r>
      <rPr>
        <b/>
        <sz val="11"/>
        <rFont val="ＭＳ Ｐゴシック"/>
        <family val="3"/>
        <charset val="128"/>
      </rPr>
      <t>［区分］欄の　「本体及び直属機器」</t>
    </r>
    <r>
      <rPr>
        <sz val="11"/>
        <rFont val="ＭＳ Ｐゴシック"/>
        <family val="3"/>
        <charset val="128"/>
      </rPr>
      <t>と</t>
    </r>
    <r>
      <rPr>
        <b/>
        <sz val="11"/>
        <rFont val="ＭＳ Ｐゴシック"/>
        <family val="3"/>
        <charset val="128"/>
      </rPr>
      <t>「付帯機器」</t>
    </r>
    <r>
      <rPr>
        <sz val="11"/>
        <rFont val="ＭＳ Ｐゴシック"/>
        <family val="3"/>
        <charset val="128"/>
      </rPr>
      <t>に分類して記入する。</t>
    </r>
    <rPh sb="9" eb="10">
      <t>カク</t>
    </rPh>
    <rPh sb="10" eb="12">
      <t>ホジョ</t>
    </rPh>
    <rPh sb="12" eb="14">
      <t>タイショウ</t>
    </rPh>
    <rPh sb="14" eb="16">
      <t>セツビ</t>
    </rPh>
    <rPh sb="17" eb="19">
      <t>シュヨウ</t>
    </rPh>
    <rPh sb="19" eb="21">
      <t>コウセイ</t>
    </rPh>
    <rPh sb="21" eb="23">
      <t>キキ</t>
    </rPh>
    <rPh sb="26" eb="28">
      <t>クブン</t>
    </rPh>
    <rPh sb="29" eb="30">
      <t>ラン</t>
    </rPh>
    <phoneticPr fontId="2"/>
  </si>
  <si>
    <r>
      <rPr>
        <b/>
        <sz val="11"/>
        <rFont val="ＭＳ Ｐゴシック"/>
        <family val="3"/>
        <charset val="128"/>
      </rPr>
      <t>［経費費目・細分］</t>
    </r>
    <r>
      <rPr>
        <sz val="11"/>
        <rFont val="ＭＳ Ｐゴシック"/>
        <family val="3"/>
        <charset val="128"/>
      </rPr>
      <t>欄の1行目に、別紙2経費内訳に記載する費目・細分名を記入する。（材料費は左端に固定）</t>
    </r>
    <rPh sb="1" eb="3">
      <t>ケイヒ</t>
    </rPh>
    <rPh sb="3" eb="5">
      <t>ヒモク</t>
    </rPh>
    <rPh sb="6" eb="8">
      <t>サイブン</t>
    </rPh>
    <rPh sb="9" eb="10">
      <t>ラン</t>
    </rPh>
    <rPh sb="12" eb="14">
      <t>ギョウメ</t>
    </rPh>
    <rPh sb="16" eb="18">
      <t>ベッシ</t>
    </rPh>
    <rPh sb="19" eb="21">
      <t>ケイヒ</t>
    </rPh>
    <rPh sb="21" eb="23">
      <t>ウチワケ</t>
    </rPh>
    <rPh sb="24" eb="26">
      <t>キサイ</t>
    </rPh>
    <rPh sb="28" eb="30">
      <t>ヒモク</t>
    </rPh>
    <rPh sb="31" eb="33">
      <t>サイブン</t>
    </rPh>
    <rPh sb="33" eb="34">
      <t>メイ</t>
    </rPh>
    <rPh sb="35" eb="37">
      <t>キニュウ</t>
    </rPh>
    <rPh sb="41" eb="43">
      <t>ザイリョウ</t>
    </rPh>
    <rPh sb="43" eb="44">
      <t>ヒ</t>
    </rPh>
    <rPh sb="45" eb="47">
      <t>ヒダリハシ</t>
    </rPh>
    <rPh sb="48" eb="50">
      <t>コテイ</t>
    </rPh>
    <phoneticPr fontId="2"/>
  </si>
  <si>
    <r>
      <rPr>
        <b/>
        <sz val="11"/>
        <rFont val="ＭＳ Ｐゴシック"/>
        <family val="3"/>
        <charset val="128"/>
      </rPr>
      <t>［経費費目・細分］</t>
    </r>
    <r>
      <rPr>
        <sz val="11"/>
        <rFont val="ＭＳ Ｐゴシック"/>
        <family val="3"/>
        <charset val="128"/>
      </rPr>
      <t>欄に、各補助対象設備の各費目・細分に該当する費用を入力する。</t>
    </r>
    <rPh sb="12" eb="13">
      <t>カク</t>
    </rPh>
    <rPh sb="13" eb="15">
      <t>ホジョ</t>
    </rPh>
    <rPh sb="15" eb="17">
      <t>タイショウ</t>
    </rPh>
    <rPh sb="17" eb="19">
      <t>セツビ</t>
    </rPh>
    <rPh sb="20" eb="21">
      <t>カク</t>
    </rPh>
    <rPh sb="21" eb="23">
      <t>ヒモク</t>
    </rPh>
    <rPh sb="24" eb="26">
      <t>サイブン</t>
    </rPh>
    <rPh sb="27" eb="29">
      <t>ガイトウ</t>
    </rPh>
    <rPh sb="31" eb="33">
      <t>ヒヨウ</t>
    </rPh>
    <rPh sb="34" eb="36">
      <t>ニュウリョク</t>
    </rPh>
    <phoneticPr fontId="2"/>
  </si>
  <si>
    <t>◆ 複数年度事業の作業手順</t>
    <rPh sb="2" eb="4">
      <t>フクスウ</t>
    </rPh>
    <rPh sb="4" eb="6">
      <t>ネンド</t>
    </rPh>
    <rPh sb="6" eb="8">
      <t>ジギョウ</t>
    </rPh>
    <rPh sb="9" eb="11">
      <t>サギョウ</t>
    </rPh>
    <rPh sb="11" eb="13">
      <t>テジュン</t>
    </rPh>
    <phoneticPr fontId="2"/>
  </si>
  <si>
    <t>全設備の本体及び直属機器＝（B)</t>
    <rPh sb="0" eb="1">
      <t>ゼン</t>
    </rPh>
    <rPh sb="1" eb="3">
      <t>セツビ</t>
    </rPh>
    <rPh sb="4" eb="6">
      <t>ホンタイ</t>
    </rPh>
    <rPh sb="6" eb="7">
      <t>オヨ</t>
    </rPh>
    <rPh sb="8" eb="10">
      <t>チョクゾク</t>
    </rPh>
    <rPh sb="10" eb="12">
      <t>キキ</t>
    </rPh>
    <phoneticPr fontId="3"/>
  </si>
  <si>
    <t>内訳集計
（補助率1/2　ｖｓ　補助率1/3)</t>
    <rPh sb="0" eb="2">
      <t>ウチワケ</t>
    </rPh>
    <rPh sb="2" eb="4">
      <t>シュウケイ</t>
    </rPh>
    <rPh sb="6" eb="9">
      <t>ホジョリツ</t>
    </rPh>
    <rPh sb="16" eb="19">
      <t>ホジョリツ</t>
    </rPh>
    <phoneticPr fontId="3"/>
  </si>
  <si>
    <t>・機器判別=1（ASSET事業対象製品）の場合　　　</t>
    <rPh sb="13" eb="15">
      <t>ジギョウ</t>
    </rPh>
    <rPh sb="15" eb="17">
      <t>タイショウ</t>
    </rPh>
    <rPh sb="17" eb="19">
      <t>セイヒン</t>
    </rPh>
    <rPh sb="21" eb="23">
      <t>バアイ</t>
    </rPh>
    <phoneticPr fontId="2"/>
  </si>
  <si>
    <t>・機器判別≠1（ASSET事業対象製品以外）の場合　</t>
    <rPh sb="13" eb="15">
      <t>ジギョウ</t>
    </rPh>
    <rPh sb="15" eb="17">
      <t>タイショウ</t>
    </rPh>
    <rPh sb="17" eb="19">
      <t>セイヒン</t>
    </rPh>
    <rPh sb="19" eb="21">
      <t>イガイ</t>
    </rPh>
    <phoneticPr fontId="2"/>
  </si>
  <si>
    <t>　　経費費目・細分　　　</t>
    <rPh sb="2" eb="4">
      <t>ケイヒ</t>
    </rPh>
    <rPh sb="4" eb="6">
      <t>ヒモク</t>
    </rPh>
    <rPh sb="7" eb="9">
      <t>サイブン</t>
    </rPh>
    <phoneticPr fontId="3"/>
  </si>
  <si>
    <t>　　経費費目・細分　　</t>
    <rPh sb="2" eb="4">
      <t>ケイヒ</t>
    </rPh>
    <rPh sb="4" eb="6">
      <t>ヒモク</t>
    </rPh>
    <rPh sb="7" eb="9">
      <t>サイブン</t>
    </rPh>
    <phoneticPr fontId="3"/>
  </si>
  <si>
    <t>　　経費費目・細分　</t>
    <rPh sb="2" eb="4">
      <t>ケイヒ</t>
    </rPh>
    <rPh sb="4" eb="6">
      <t>ヒモク</t>
    </rPh>
    <rPh sb="7" eb="9">
      <t>サイブン</t>
    </rPh>
    <phoneticPr fontId="3"/>
  </si>
  <si>
    <t>　注2：付帯機器がある場合、工事費（労務費等・・）も記載してください。（特に根拠が無ければ材料費の按分でも良い）</t>
    <rPh sb="1" eb="2">
      <t>チュウ</t>
    </rPh>
    <rPh sb="4" eb="6">
      <t>フタイ</t>
    </rPh>
    <rPh sb="6" eb="8">
      <t>キキ</t>
    </rPh>
    <rPh sb="11" eb="13">
      <t>バアイ</t>
    </rPh>
    <rPh sb="14" eb="16">
      <t>コウジ</t>
    </rPh>
    <rPh sb="16" eb="17">
      <t>ヒ</t>
    </rPh>
    <rPh sb="18" eb="20">
      <t>ロウム</t>
    </rPh>
    <rPh sb="20" eb="21">
      <t>ヒ</t>
    </rPh>
    <rPh sb="21" eb="22">
      <t>トウ</t>
    </rPh>
    <rPh sb="26" eb="28">
      <t>キサイ</t>
    </rPh>
    <rPh sb="36" eb="37">
      <t>トク</t>
    </rPh>
    <rPh sb="38" eb="40">
      <t>コンキョ</t>
    </rPh>
    <rPh sb="41" eb="42">
      <t>ナ</t>
    </rPh>
    <rPh sb="45" eb="47">
      <t>ザイリョウ</t>
    </rPh>
    <rPh sb="47" eb="48">
      <t>ヒ</t>
    </rPh>
    <rPh sb="49" eb="51">
      <t>アンブン</t>
    </rPh>
    <rPh sb="53" eb="54">
      <t>ヨ</t>
    </rPh>
    <phoneticPr fontId="2"/>
  </si>
  <si>
    <t>注） 本シートに入力した各費用は、複数年度記入シート1（2カ年度）に2020年度の費用と合算されて表示されます。</t>
    <rPh sb="0" eb="1">
      <t>チュウ</t>
    </rPh>
    <rPh sb="3" eb="4">
      <t>ホン</t>
    </rPh>
    <rPh sb="8" eb="10">
      <t>ニュウリョク</t>
    </rPh>
    <rPh sb="12" eb="13">
      <t>カク</t>
    </rPh>
    <rPh sb="13" eb="15">
      <t>ヒヨウ</t>
    </rPh>
    <rPh sb="17" eb="19">
      <t>フクスウ</t>
    </rPh>
    <rPh sb="19" eb="21">
      <t>ネンド</t>
    </rPh>
    <rPh sb="21" eb="23">
      <t>キニュウ</t>
    </rPh>
    <rPh sb="30" eb="31">
      <t>ネン</t>
    </rPh>
    <rPh sb="31" eb="32">
      <t>ド</t>
    </rPh>
    <rPh sb="38" eb="39">
      <t>ネン</t>
    </rPh>
    <rPh sb="39" eb="40">
      <t>ド</t>
    </rPh>
    <rPh sb="41" eb="43">
      <t>ヒヨウ</t>
    </rPh>
    <rPh sb="44" eb="46">
      <t>ガッサン</t>
    </rPh>
    <rPh sb="49" eb="51">
      <t>ヒョウジ</t>
    </rPh>
    <phoneticPr fontId="2"/>
  </si>
  <si>
    <t>注） 本シートに入力した各費用は、複数年度記入シート1（2カ年度）に2019年度の費用と合算されて表示されます。</t>
    <rPh sb="0" eb="1">
      <t>チュウ</t>
    </rPh>
    <rPh sb="3" eb="4">
      <t>ホン</t>
    </rPh>
    <rPh sb="8" eb="10">
      <t>ニュウリョク</t>
    </rPh>
    <rPh sb="12" eb="13">
      <t>カク</t>
    </rPh>
    <rPh sb="13" eb="15">
      <t>ヒヨウ</t>
    </rPh>
    <rPh sb="17" eb="19">
      <t>フクスウ</t>
    </rPh>
    <rPh sb="19" eb="21">
      <t>ネンド</t>
    </rPh>
    <rPh sb="21" eb="23">
      <t>キニュウ</t>
    </rPh>
    <rPh sb="30" eb="31">
      <t>ネン</t>
    </rPh>
    <rPh sb="31" eb="32">
      <t>ド</t>
    </rPh>
    <rPh sb="38" eb="39">
      <t>ネン</t>
    </rPh>
    <rPh sb="39" eb="40">
      <t>ド</t>
    </rPh>
    <rPh sb="41" eb="43">
      <t>ヒヨウ</t>
    </rPh>
    <rPh sb="44" eb="46">
      <t>ガッサン</t>
    </rPh>
    <rPh sb="49" eb="51">
      <t>ヒョウジ</t>
    </rPh>
    <phoneticPr fontId="2"/>
  </si>
  <si>
    <t>　⑦　</t>
    <phoneticPr fontId="2"/>
  </si>
  <si>
    <r>
      <rPr>
        <b/>
        <sz val="11"/>
        <rFont val="ＭＳ Ｐゴシック"/>
        <family val="3"/>
        <charset val="128"/>
      </rPr>
      <t>［備考欄］</t>
    </r>
    <r>
      <rPr>
        <sz val="11"/>
        <rFont val="ＭＳ Ｐゴシック"/>
        <family val="3"/>
        <charset val="128"/>
      </rPr>
      <t>自由記述。　各費用金額の根拠（見積書の参照番号、按分率等）があれば記入する。</t>
    </r>
    <rPh sb="5" eb="7">
      <t>ジユウ</t>
    </rPh>
    <rPh sb="7" eb="9">
      <t>キジュツ</t>
    </rPh>
    <rPh sb="11" eb="12">
      <t>カク</t>
    </rPh>
    <rPh sb="20" eb="23">
      <t>ミツモリショ</t>
    </rPh>
    <rPh sb="24" eb="26">
      <t>サンショウ</t>
    </rPh>
    <rPh sb="26" eb="28">
      <t>バンゴウ</t>
    </rPh>
    <rPh sb="29" eb="31">
      <t>アンブン</t>
    </rPh>
    <rPh sb="31" eb="32">
      <t>リツ</t>
    </rPh>
    <phoneticPr fontId="2"/>
  </si>
  <si>
    <t>GAJ番号</t>
    <rPh sb="3" eb="5">
      <t>バンゴウ</t>
    </rPh>
    <phoneticPr fontId="2"/>
  </si>
  <si>
    <r>
      <rPr>
        <b/>
        <sz val="11"/>
        <rFont val="ＭＳ Ｐゴシック"/>
        <family val="3"/>
        <charset val="128"/>
      </rPr>
      <t>［GAJ番号］</t>
    </r>
    <r>
      <rPr>
        <sz val="11"/>
        <rFont val="ＭＳ Ｐゴシック"/>
        <family val="3"/>
        <charset val="128"/>
      </rPr>
      <t>（ページ右上）にGAJ番号を記入する</t>
    </r>
    <rPh sb="4" eb="6">
      <t>バンゴウ</t>
    </rPh>
    <rPh sb="11" eb="12">
      <t>ミギ</t>
    </rPh>
    <rPh sb="12" eb="13">
      <t>ウエ</t>
    </rPh>
    <rPh sb="18" eb="20">
      <t>バンゴウ</t>
    </rPh>
    <rPh sb="21" eb="23">
      <t>キニュウ</t>
    </rPh>
    <phoneticPr fontId="2"/>
  </si>
  <si>
    <t>　注）　複数年度事業記入シート1（2カ年度）を記入することで本シートの「設備名」「機器判別」「機器内容」「経費費目・細分」「GAJ番号」</t>
    <rPh sb="1" eb="2">
      <t>チュウ</t>
    </rPh>
    <rPh sb="4" eb="6">
      <t>フクスウ</t>
    </rPh>
    <rPh sb="6" eb="8">
      <t>ネンド</t>
    </rPh>
    <rPh sb="8" eb="10">
      <t>ジギョウ</t>
    </rPh>
    <rPh sb="10" eb="12">
      <t>キニュウ</t>
    </rPh>
    <rPh sb="20" eb="21">
      <t>ド</t>
    </rPh>
    <rPh sb="23" eb="25">
      <t>キニュウ</t>
    </rPh>
    <rPh sb="30" eb="31">
      <t>ホン</t>
    </rPh>
    <rPh sb="36" eb="38">
      <t>セツビ</t>
    </rPh>
    <rPh sb="38" eb="39">
      <t>メイ</t>
    </rPh>
    <rPh sb="41" eb="43">
      <t>キキ</t>
    </rPh>
    <rPh sb="43" eb="45">
      <t>ハンベツ</t>
    </rPh>
    <rPh sb="47" eb="49">
      <t>キキ</t>
    </rPh>
    <rPh sb="49" eb="51">
      <t>ナイヨウ</t>
    </rPh>
    <rPh sb="53" eb="55">
      <t>ケイヒ</t>
    </rPh>
    <rPh sb="55" eb="57">
      <t>ヒモク</t>
    </rPh>
    <rPh sb="58" eb="60">
      <t>サイブン</t>
    </rPh>
    <rPh sb="65" eb="67">
      <t>バンゴウ</t>
    </rPh>
    <phoneticPr fontId="2"/>
  </si>
  <si>
    <t>　は表示されます。</t>
    <rPh sb="2" eb="4">
      <t>ヒョウジ</t>
    </rPh>
    <phoneticPr fontId="2"/>
  </si>
  <si>
    <t xml:space="preserve"> 別紙２で用いる数値 
　（使用箇所を赤字で記載）</t>
    <rPh sb="1" eb="3">
      <t>ベッシ</t>
    </rPh>
    <phoneticPr fontId="2"/>
  </si>
  <si>
    <r>
      <rPr>
        <b/>
        <sz val="11"/>
        <rFont val="ＭＳ Ｐゴシック"/>
        <family val="3"/>
        <charset val="128"/>
      </rPr>
      <t>［設備名］</t>
    </r>
    <r>
      <rPr>
        <sz val="11"/>
        <rFont val="ＭＳ Ｐゴシック"/>
        <family val="3"/>
        <charset val="128"/>
      </rPr>
      <t>欄に、別紙１P2「導入する設備一覧」に記載した補助対象設備名を全て記入する。</t>
    </r>
    <rPh sb="5" eb="6">
      <t>ラン</t>
    </rPh>
    <rPh sb="8" eb="10">
      <t>ベッシ</t>
    </rPh>
    <rPh sb="14" eb="16">
      <t>ドウニュウ</t>
    </rPh>
    <rPh sb="18" eb="20">
      <t>セツビ</t>
    </rPh>
    <rPh sb="20" eb="22">
      <t>イチラン</t>
    </rPh>
    <rPh sb="24" eb="26">
      <t>キサイ</t>
    </rPh>
    <rPh sb="28" eb="30">
      <t>ホジョ</t>
    </rPh>
    <rPh sb="30" eb="32">
      <t>タイショウ</t>
    </rPh>
    <rPh sb="32" eb="34">
      <t>セツビ</t>
    </rPh>
    <rPh sb="34" eb="35">
      <t>ナ</t>
    </rPh>
    <rPh sb="36" eb="37">
      <t>スベ</t>
    </rPh>
    <rPh sb="38" eb="40">
      <t>キニュウ</t>
    </rPh>
    <phoneticPr fontId="2"/>
  </si>
  <si>
    <t>　最初に本シートを記入し、その後シート2（2019年度）、シート3（2020年度）を記入する。</t>
    <rPh sb="1" eb="3">
      <t>サイショ</t>
    </rPh>
    <rPh sb="4" eb="5">
      <t>ホン</t>
    </rPh>
    <rPh sb="9" eb="11">
      <t>キニュウ</t>
    </rPh>
    <rPh sb="15" eb="16">
      <t>アト</t>
    </rPh>
    <rPh sb="25" eb="26">
      <t>ネン</t>
    </rPh>
    <rPh sb="26" eb="27">
      <t>ド</t>
    </rPh>
    <rPh sb="38" eb="39">
      <t>ネン</t>
    </rPh>
    <rPh sb="39" eb="40">
      <t>ド</t>
    </rPh>
    <rPh sb="42" eb="44">
      <t>キニュウ</t>
    </rPh>
    <phoneticPr fontId="2"/>
  </si>
  <si>
    <t xml:space="preserve">   注） 本シート(2カ年度）の各経費費目・細分の金額は、2019年度と2020年度の合算値が表示されます。</t>
    <rPh sb="3" eb="4">
      <t>チュウ</t>
    </rPh>
    <rPh sb="6" eb="7">
      <t>ホン</t>
    </rPh>
    <rPh sb="13" eb="14">
      <t>ネン</t>
    </rPh>
    <rPh sb="14" eb="15">
      <t>ド</t>
    </rPh>
    <rPh sb="17" eb="18">
      <t>カク</t>
    </rPh>
    <rPh sb="18" eb="20">
      <t>ケイヒ</t>
    </rPh>
    <rPh sb="20" eb="22">
      <t>ヒモク</t>
    </rPh>
    <rPh sb="23" eb="25">
      <t>サイブン</t>
    </rPh>
    <rPh sb="26" eb="28">
      <t>キンガク</t>
    </rPh>
    <rPh sb="34" eb="35">
      <t>ネン</t>
    </rPh>
    <rPh sb="35" eb="36">
      <t>ド</t>
    </rPh>
    <rPh sb="41" eb="42">
      <t>ネン</t>
    </rPh>
    <rPh sb="42" eb="43">
      <t>ド</t>
    </rPh>
    <rPh sb="44" eb="46">
      <t>ガッサン</t>
    </rPh>
    <rPh sb="46" eb="47">
      <t>チ</t>
    </rPh>
    <rPh sb="48" eb="50">
      <t>ヒョウジ</t>
    </rPh>
    <phoneticPr fontId="2"/>
  </si>
  <si>
    <r>
      <rPr>
        <b/>
        <sz val="11"/>
        <rFont val="ＭＳ Ｐゴシック"/>
        <family val="3"/>
        <charset val="128"/>
      </rPr>
      <t>［経費費目・細分］</t>
    </r>
    <r>
      <rPr>
        <sz val="11"/>
        <rFont val="ＭＳ Ｐゴシック"/>
        <family val="3"/>
        <charset val="128"/>
      </rPr>
      <t>欄に、2019年度に発生する各補助対象設備の各費目・細分に該当する費用を入力する。</t>
    </r>
    <rPh sb="16" eb="17">
      <t>ネン</t>
    </rPh>
    <rPh sb="17" eb="18">
      <t>ド</t>
    </rPh>
    <rPh sb="19" eb="21">
      <t>ハッセイ</t>
    </rPh>
    <rPh sb="23" eb="24">
      <t>カク</t>
    </rPh>
    <rPh sb="24" eb="26">
      <t>ホジョ</t>
    </rPh>
    <rPh sb="26" eb="28">
      <t>タイショウ</t>
    </rPh>
    <rPh sb="28" eb="30">
      <t>セツビ</t>
    </rPh>
    <rPh sb="31" eb="32">
      <t>カク</t>
    </rPh>
    <rPh sb="32" eb="34">
      <t>ヒモク</t>
    </rPh>
    <rPh sb="35" eb="37">
      <t>サイブン</t>
    </rPh>
    <rPh sb="38" eb="40">
      <t>ガイトウ</t>
    </rPh>
    <rPh sb="42" eb="44">
      <t>ヒヨウ</t>
    </rPh>
    <rPh sb="45" eb="47">
      <t>ニュウリョク</t>
    </rPh>
    <phoneticPr fontId="2"/>
  </si>
  <si>
    <r>
      <rPr>
        <b/>
        <sz val="11"/>
        <rFont val="ＭＳ Ｐゴシック"/>
        <family val="3"/>
        <charset val="128"/>
      </rPr>
      <t>［備考欄</t>
    </r>
    <r>
      <rPr>
        <sz val="11"/>
        <rFont val="ＭＳ Ｐゴシック"/>
        <family val="3"/>
        <charset val="128"/>
      </rPr>
      <t>］自由記述。　各費用金額の根拠（見積書の参照番号、按分率等）があれば記入する。</t>
    </r>
    <rPh sb="5" eb="7">
      <t>ジユウ</t>
    </rPh>
    <rPh sb="7" eb="9">
      <t>キジュツ</t>
    </rPh>
    <rPh sb="11" eb="12">
      <t>カク</t>
    </rPh>
    <rPh sb="29" eb="31">
      <t>アンブン</t>
    </rPh>
    <rPh sb="31" eb="32">
      <t>リツ</t>
    </rPh>
    <phoneticPr fontId="2"/>
  </si>
  <si>
    <t>　まず複数年度事業記入シート1(2カ年度）を記入した後、本シート（2019年度）を記入する。</t>
    <rPh sb="3" eb="5">
      <t>フクスウ</t>
    </rPh>
    <rPh sb="5" eb="7">
      <t>ネンド</t>
    </rPh>
    <rPh sb="7" eb="9">
      <t>ジギョウ</t>
    </rPh>
    <rPh sb="9" eb="11">
      <t>キニュウ</t>
    </rPh>
    <rPh sb="18" eb="19">
      <t>ネン</t>
    </rPh>
    <rPh sb="19" eb="20">
      <t>ド</t>
    </rPh>
    <rPh sb="22" eb="24">
      <t>キニュウ</t>
    </rPh>
    <rPh sb="26" eb="27">
      <t>ノチ</t>
    </rPh>
    <rPh sb="28" eb="29">
      <t>ホン</t>
    </rPh>
    <rPh sb="37" eb="38">
      <t>ネン</t>
    </rPh>
    <rPh sb="38" eb="39">
      <t>ド</t>
    </rPh>
    <rPh sb="41" eb="43">
      <t>キニュウ</t>
    </rPh>
    <phoneticPr fontId="2"/>
  </si>
  <si>
    <t>　まず複数年度事業記入シート1(2カ年度）を記入した後、本シート（2020年度）を記入する。</t>
    <rPh sb="3" eb="5">
      <t>フクスウ</t>
    </rPh>
    <rPh sb="5" eb="7">
      <t>ネンド</t>
    </rPh>
    <rPh sb="7" eb="9">
      <t>ジギョウ</t>
    </rPh>
    <rPh sb="9" eb="11">
      <t>キニュウ</t>
    </rPh>
    <rPh sb="18" eb="19">
      <t>ネン</t>
    </rPh>
    <rPh sb="19" eb="20">
      <t>ド</t>
    </rPh>
    <rPh sb="22" eb="24">
      <t>キニュウ</t>
    </rPh>
    <rPh sb="26" eb="27">
      <t>ノチ</t>
    </rPh>
    <rPh sb="28" eb="29">
      <t>ホン</t>
    </rPh>
    <rPh sb="37" eb="38">
      <t>ネン</t>
    </rPh>
    <rPh sb="38" eb="39">
      <t>ド</t>
    </rPh>
    <rPh sb="41" eb="43">
      <t>キニュウ</t>
    </rPh>
    <phoneticPr fontId="2"/>
  </si>
  <si>
    <r>
      <rPr>
        <b/>
        <sz val="11"/>
        <rFont val="ＭＳ Ｐゴシック"/>
        <family val="3"/>
        <charset val="128"/>
      </rPr>
      <t>［経費費目・細分］</t>
    </r>
    <r>
      <rPr>
        <sz val="11"/>
        <rFont val="ＭＳ Ｐゴシック"/>
        <family val="3"/>
        <charset val="128"/>
      </rPr>
      <t>欄に、2020年度に発生する各補助対象設備の各費目・細分に該当する費用を入力する。</t>
    </r>
    <rPh sb="16" eb="17">
      <t>ネン</t>
    </rPh>
    <rPh sb="17" eb="18">
      <t>ド</t>
    </rPh>
    <rPh sb="19" eb="21">
      <t>ハッセイ</t>
    </rPh>
    <rPh sb="23" eb="24">
      <t>カク</t>
    </rPh>
    <rPh sb="24" eb="26">
      <t>ホジョ</t>
    </rPh>
    <rPh sb="26" eb="28">
      <t>タイショウ</t>
    </rPh>
    <rPh sb="28" eb="30">
      <t>セツビ</t>
    </rPh>
    <rPh sb="31" eb="32">
      <t>カク</t>
    </rPh>
    <rPh sb="32" eb="34">
      <t>ヒモク</t>
    </rPh>
    <rPh sb="35" eb="37">
      <t>サイブン</t>
    </rPh>
    <rPh sb="38" eb="40">
      <t>ガイトウ</t>
    </rPh>
    <rPh sb="42" eb="44">
      <t>ヒヨウ</t>
    </rPh>
    <rPh sb="45" eb="47">
      <t>ニュウリョク</t>
    </rPh>
    <phoneticPr fontId="2"/>
  </si>
  <si>
    <r>
      <rPr>
        <b/>
        <sz val="11"/>
        <rFont val="ＭＳ Ｐゴシック"/>
        <family val="3"/>
        <charset val="128"/>
      </rPr>
      <t>［GAJ番号］</t>
    </r>
    <r>
      <rPr>
        <sz val="11"/>
        <rFont val="ＭＳ Ｐゴシック"/>
        <family val="3"/>
        <charset val="128"/>
      </rPr>
      <t>（ページ右上）にGAJ番号を記入する。</t>
    </r>
    <rPh sb="4" eb="6">
      <t>バンゴウ</t>
    </rPh>
    <rPh sb="11" eb="12">
      <t>ミギ</t>
    </rPh>
    <rPh sb="12" eb="13">
      <t>ウエ</t>
    </rPh>
    <rPh sb="18" eb="20">
      <t>バンゴウ</t>
    </rPh>
    <rPh sb="21" eb="23">
      <t>キニュウ</t>
    </rPh>
    <phoneticPr fontId="2"/>
  </si>
  <si>
    <t>　補助率1/3
　＝上記以外</t>
    <rPh sb="1" eb="4">
      <t>ホジョリツ</t>
    </rPh>
    <rPh sb="10" eb="12">
      <t>ジョウキ</t>
    </rPh>
    <rPh sb="12" eb="14">
      <t>イガイ</t>
    </rPh>
    <phoneticPr fontId="3"/>
  </si>
  <si>
    <t>1120XXX</t>
    <phoneticPr fontId="2"/>
  </si>
  <si>
    <t xml:space="preserve">
環境大臣指定設備・機器等導入比率計算</t>
    <rPh sb="1" eb="3">
      <t>カンキョウ</t>
    </rPh>
    <rPh sb="3" eb="5">
      <t>ダイジン</t>
    </rPh>
    <rPh sb="5" eb="7">
      <t>シテイ</t>
    </rPh>
    <rPh sb="7" eb="9">
      <t>セツビ</t>
    </rPh>
    <rPh sb="10" eb="12">
      <t>キキ</t>
    </rPh>
    <rPh sb="12" eb="13">
      <t>トウ</t>
    </rPh>
    <rPh sb="13" eb="15">
      <t>ドウニュウ</t>
    </rPh>
    <rPh sb="15" eb="17">
      <t>ヒリツ</t>
    </rPh>
    <rPh sb="17" eb="19">
      <t>ケイサン</t>
    </rPh>
    <phoneticPr fontId="3"/>
  </si>
  <si>
    <r>
      <t>　注3：設備名が１０を超えてこのシートには書ききれない場合は協会に連絡ください。</t>
    </r>
    <r>
      <rPr>
        <sz val="11"/>
        <color rgb="FFFF0000"/>
        <rFont val="ＭＳ Ｐゴシック"/>
        <family val="3"/>
        <charset val="128"/>
      </rPr>
      <t>拡張様式を送付します。</t>
    </r>
    <rPh sb="1" eb="2">
      <t>チュウ</t>
    </rPh>
    <rPh sb="4" eb="6">
      <t>セツビ</t>
    </rPh>
    <rPh sb="6" eb="7">
      <t>メイ</t>
    </rPh>
    <rPh sb="11" eb="12">
      <t>コ</t>
    </rPh>
    <rPh sb="21" eb="22">
      <t>カ</t>
    </rPh>
    <rPh sb="27" eb="29">
      <t>バアイ</t>
    </rPh>
    <rPh sb="30" eb="32">
      <t>キョウカイ</t>
    </rPh>
    <rPh sb="33" eb="35">
      <t>レンラク</t>
    </rPh>
    <rPh sb="40" eb="42">
      <t>カクチョウ</t>
    </rPh>
    <rPh sb="42" eb="44">
      <t>ヨウシキ</t>
    </rPh>
    <rPh sb="45" eb="47">
      <t>ソウフ</t>
    </rPh>
    <phoneticPr fontId="2"/>
  </si>
  <si>
    <t>・機器判別≠2（1/2L2-Tech製品以外）の場合　</t>
    <rPh sb="18" eb="20">
      <t>セイヒン</t>
    </rPh>
    <rPh sb="20" eb="22">
      <t>イガイ</t>
    </rPh>
    <phoneticPr fontId="2"/>
  </si>
  <si>
    <t>120XXXX</t>
    <phoneticPr fontId="2"/>
  </si>
  <si>
    <t xml:space="preserve"> 別紙１ 環境大臣指定設備・機器等導入比率を
　求める式に用いる数値</t>
    <rPh sb="1" eb="3">
      <t>ベッシ</t>
    </rPh>
    <rPh sb="5" eb="7">
      <t>カンキョウ</t>
    </rPh>
    <rPh sb="7" eb="9">
      <t>ダイジン</t>
    </rPh>
    <rPh sb="9" eb="11">
      <t>シテイ</t>
    </rPh>
    <rPh sb="11" eb="13">
      <t>セツビ</t>
    </rPh>
    <rPh sb="14" eb="16">
      <t>キキ</t>
    </rPh>
    <rPh sb="16" eb="17">
      <t>トウ</t>
    </rPh>
    <rPh sb="17" eb="19">
      <t>ドウニュウ</t>
    </rPh>
    <phoneticPr fontId="2"/>
  </si>
  <si>
    <t>　⑤</t>
    <phoneticPr fontId="2"/>
  </si>
  <si>
    <t>　⑥</t>
    <phoneticPr fontId="2"/>
  </si>
  <si>
    <t>　注3：設備名が１０を超えてこのシートには書ききれない場合は協会に連絡ください。拡張様式を送付します。</t>
    <rPh sb="1" eb="2">
      <t>チュウ</t>
    </rPh>
    <rPh sb="4" eb="6">
      <t>セツビ</t>
    </rPh>
    <rPh sb="6" eb="7">
      <t>メイ</t>
    </rPh>
    <rPh sb="11" eb="12">
      <t>コ</t>
    </rPh>
    <rPh sb="21" eb="22">
      <t>カ</t>
    </rPh>
    <rPh sb="27" eb="29">
      <t>バアイ</t>
    </rPh>
    <rPh sb="30" eb="32">
      <t>キョウカイ</t>
    </rPh>
    <rPh sb="33" eb="35">
      <t>レンラク</t>
    </rPh>
    <phoneticPr fontId="2"/>
  </si>
  <si>
    <t>　注3：設備名が１０を超えてこのシートには書ききれない場合は協会に連絡ください。拡張様式を送付します</t>
    <rPh sb="1" eb="2">
      <t>チュウ</t>
    </rPh>
    <rPh sb="4" eb="6">
      <t>セツビ</t>
    </rPh>
    <rPh sb="6" eb="7">
      <t>メイ</t>
    </rPh>
    <rPh sb="11" eb="12">
      <t>コ</t>
    </rPh>
    <rPh sb="21" eb="22">
      <t>カ</t>
    </rPh>
    <rPh sb="27" eb="29">
      <t>バアイ</t>
    </rPh>
    <rPh sb="30" eb="32">
      <t>キョウカイ</t>
    </rPh>
    <rPh sb="33" eb="35">
      <t>レンラク</t>
    </rPh>
    <phoneticPr fontId="2"/>
  </si>
  <si>
    <t>　製品に対しては、　1/2L2-Tech製品である場合は、”2”を、1/3L2Tech製品である場合は”3”を記入する。（半角数字）</t>
    <rPh sb="1" eb="3">
      <t>セイヒン</t>
    </rPh>
    <rPh sb="4" eb="5">
      <t>タイ</t>
    </rPh>
    <phoneticPr fontId="2"/>
  </si>
  <si>
    <t>・機器判別=2（1/2L2-Tech製品）の場合　　　</t>
    <rPh sb="18" eb="20">
      <t>セイヒン</t>
    </rPh>
    <rPh sb="22" eb="24">
      <t>バアイ</t>
    </rPh>
    <phoneticPr fontId="2"/>
  </si>
  <si>
    <t>・機器判別≠2（1/2L2Tech製品以外）の場合　</t>
    <rPh sb="17" eb="19">
      <t>セイヒン</t>
    </rPh>
    <rPh sb="19" eb="21">
      <t>イガイ</t>
    </rPh>
    <phoneticPr fontId="2"/>
  </si>
  <si>
    <t>（注：1/2L2-Tech製品は設備名の後ろに(◎)を、1/3L2-Tech製品は設備名の後ろに(〇）付すこと）</t>
    <rPh sb="1" eb="2">
      <t>チュウ</t>
    </rPh>
    <rPh sb="13" eb="15">
      <t>セイヒン</t>
    </rPh>
    <rPh sb="15" eb="17">
      <t>セツビ</t>
    </rPh>
    <rPh sb="17" eb="18">
      <t>メイ</t>
    </rPh>
    <rPh sb="19" eb="20">
      <t>ウシ</t>
    </rPh>
    <phoneticPr fontId="2"/>
  </si>
  <si>
    <r>
      <rPr>
        <u val="singleAccounting"/>
        <sz val="11"/>
        <rFont val="ＭＳ Ｐゴシック"/>
        <family val="3"/>
        <charset val="128"/>
      </rPr>
      <t xml:space="preserve">機器判別
</t>
    </r>
    <r>
      <rPr>
        <u val="singleAccounting"/>
        <sz val="10"/>
        <rFont val="ＭＳ Ｐゴシック"/>
        <family val="3"/>
        <charset val="128"/>
      </rPr>
      <t xml:space="preserve">1=2019年度ASSET事業対象製品
</t>
    </r>
    <r>
      <rPr>
        <sz val="10"/>
        <rFont val="ＭＳ Ｐゴシック"/>
        <family val="3"/>
        <charset val="128"/>
      </rPr>
      <t>2=2020年度1/2L2-Tech製品
3=2020年度1/3L2-Tech製品
空欄=その他</t>
    </r>
    <rPh sb="0" eb="2">
      <t>キキ</t>
    </rPh>
    <rPh sb="2" eb="4">
      <t>ハンベツ</t>
    </rPh>
    <rPh sb="11" eb="13">
      <t>ネンド</t>
    </rPh>
    <rPh sb="18" eb="20">
      <t>ジギョウ</t>
    </rPh>
    <rPh sb="20" eb="22">
      <t>タイショウ</t>
    </rPh>
    <rPh sb="22" eb="24">
      <t>セイヒン</t>
    </rPh>
    <rPh sb="31" eb="33">
      <t>ネンド</t>
    </rPh>
    <rPh sb="43" eb="45">
      <t>セイヒン</t>
    </rPh>
    <rPh sb="52" eb="54">
      <t>ネンド</t>
    </rPh>
    <rPh sb="64" eb="66">
      <t>セイヒン</t>
    </rPh>
    <rPh sb="67" eb="69">
      <t>クウラン</t>
    </rPh>
    <rPh sb="72" eb="73">
      <t>タ</t>
    </rPh>
    <phoneticPr fontId="3"/>
  </si>
  <si>
    <t>　補助率1/3対象経費
　＝上記以外</t>
    <rPh sb="1" eb="4">
      <t>ホジョリツ</t>
    </rPh>
    <rPh sb="7" eb="9">
      <t>タイショウ</t>
    </rPh>
    <rPh sb="9" eb="11">
      <t>ケイヒ</t>
    </rPh>
    <rPh sb="14" eb="16">
      <t>ジョウキ</t>
    </rPh>
    <rPh sb="16" eb="18">
      <t>イガイ</t>
    </rPh>
    <phoneticPr fontId="3"/>
  </si>
  <si>
    <t>補助金計算額
（千円未満切捨て）</t>
    <rPh sb="3" eb="5">
      <t>ケイサン</t>
    </rPh>
    <rPh sb="5" eb="6">
      <t>ガク</t>
    </rPh>
    <phoneticPr fontId="3"/>
  </si>
  <si>
    <t>補助金計算額
（千円未満切捨て）
※１</t>
    <rPh sb="3" eb="5">
      <t>ケイサン</t>
    </rPh>
    <rPh sb="5" eb="6">
      <t>ガク</t>
    </rPh>
    <phoneticPr fontId="3"/>
  </si>
  <si>
    <t>　補助率1/2対象経費
  ＝1/2L2-Tech製品の本体及び直属機器関連経費</t>
    <rPh sb="1" eb="4">
      <t>ホジョリツ</t>
    </rPh>
    <rPh sb="7" eb="9">
      <t>タイショウ</t>
    </rPh>
    <rPh sb="9" eb="11">
      <t>ケイヒ</t>
    </rPh>
    <rPh sb="25" eb="27">
      <t>セイヒン</t>
    </rPh>
    <rPh sb="28" eb="30">
      <t>ホンタイ</t>
    </rPh>
    <rPh sb="30" eb="31">
      <t>オヨ</t>
    </rPh>
    <rPh sb="32" eb="34">
      <t>チョクゾク</t>
    </rPh>
    <rPh sb="34" eb="36">
      <t>キキ</t>
    </rPh>
    <rPh sb="36" eb="38">
      <t>カンレン</t>
    </rPh>
    <rPh sb="38" eb="40">
      <t>ケイヒ</t>
    </rPh>
    <phoneticPr fontId="3"/>
  </si>
  <si>
    <t>　補助率1/2対象経費
  ＝ASSET事業対象製品の本体及び直属機器関連経費</t>
    <rPh sb="1" eb="4">
      <t>ホジョリツ</t>
    </rPh>
    <rPh sb="7" eb="9">
      <t>タイショウ</t>
    </rPh>
    <rPh sb="9" eb="11">
      <t>ケイヒ</t>
    </rPh>
    <rPh sb="20" eb="21">
      <t>コト</t>
    </rPh>
    <rPh sb="21" eb="22">
      <t>ギョウ</t>
    </rPh>
    <rPh sb="22" eb="24">
      <t>タイショウ</t>
    </rPh>
    <rPh sb="24" eb="26">
      <t>セイヒン</t>
    </rPh>
    <rPh sb="27" eb="29">
      <t>ホンタイ</t>
    </rPh>
    <rPh sb="29" eb="30">
      <t>オヨ</t>
    </rPh>
    <rPh sb="31" eb="33">
      <t>チョクゾク</t>
    </rPh>
    <rPh sb="33" eb="35">
      <t>キキ</t>
    </rPh>
    <rPh sb="35" eb="37">
      <t>カンレン</t>
    </rPh>
    <rPh sb="37" eb="39">
      <t>ケイヒ</t>
    </rPh>
    <phoneticPr fontId="3"/>
  </si>
  <si>
    <t>　補助率1/2対象経費
  ＝（2019年度ASSET事業対象製品＋2020年度1/2
　　　L2-Tech製品）の本体及び直属機器関連経費</t>
    <rPh sb="1" eb="4">
      <t>ホジョリツ</t>
    </rPh>
    <rPh sb="7" eb="9">
      <t>タイショウ</t>
    </rPh>
    <rPh sb="9" eb="11">
      <t>ケイヒ</t>
    </rPh>
    <rPh sb="20" eb="21">
      <t>ネン</t>
    </rPh>
    <rPh sb="21" eb="22">
      <t>ド</t>
    </rPh>
    <rPh sb="27" eb="29">
      <t>ジギョウ</t>
    </rPh>
    <rPh sb="29" eb="31">
      <t>タイショウ</t>
    </rPh>
    <rPh sb="31" eb="33">
      <t>セイヒン</t>
    </rPh>
    <rPh sb="38" eb="40">
      <t>ネンド</t>
    </rPh>
    <rPh sb="54" eb="56">
      <t>セイヒン</t>
    </rPh>
    <rPh sb="58" eb="60">
      <t>ホンタイ</t>
    </rPh>
    <rPh sb="60" eb="61">
      <t>オヨ</t>
    </rPh>
    <rPh sb="62" eb="64">
      <t>チョクゾク</t>
    </rPh>
    <rPh sb="64" eb="66">
      <t>キキ</t>
    </rPh>
    <rPh sb="66" eb="68">
      <t>カンレン</t>
    </rPh>
    <rPh sb="68" eb="70">
      <t>ケイヒ</t>
    </rPh>
    <phoneticPr fontId="3"/>
  </si>
  <si>
    <t>　補助率1/2対象経費
  ＝（2019年度ASSET事業対象製品＋2020年度1/2
　　　L2-Tech製品)の本体及び直属機器関連経費</t>
    <rPh sb="1" eb="4">
      <t>ホジョリツ</t>
    </rPh>
    <rPh sb="7" eb="9">
      <t>タイショウ</t>
    </rPh>
    <rPh sb="9" eb="11">
      <t>ケイヒ</t>
    </rPh>
    <rPh sb="20" eb="22">
      <t>ネンド</t>
    </rPh>
    <rPh sb="27" eb="29">
      <t>ジギョウ</t>
    </rPh>
    <rPh sb="29" eb="31">
      <t>タイショウ</t>
    </rPh>
    <rPh sb="31" eb="33">
      <t>セイヒン</t>
    </rPh>
    <rPh sb="38" eb="40">
      <t>ネンド</t>
    </rPh>
    <rPh sb="54" eb="56">
      <t>セイヒン</t>
    </rPh>
    <rPh sb="58" eb="60">
      <t>ホンタイ</t>
    </rPh>
    <rPh sb="60" eb="61">
      <t>オヨ</t>
    </rPh>
    <rPh sb="62" eb="64">
      <t>チョクゾク</t>
    </rPh>
    <rPh sb="64" eb="66">
      <t>キキ</t>
    </rPh>
    <rPh sb="66" eb="68">
      <t>カンレン</t>
    </rPh>
    <rPh sb="68" eb="70">
      <t>ケイヒ</t>
    </rPh>
    <phoneticPr fontId="3"/>
  </si>
  <si>
    <t xml:space="preserve"> 別紙１  環境大臣指定設備・機器等導入比率を
　求める式に用いる数値</t>
    <rPh sb="1" eb="3">
      <t>ベッシ</t>
    </rPh>
    <rPh sb="6" eb="8">
      <t>カンキョウ</t>
    </rPh>
    <rPh sb="8" eb="10">
      <t>ダイジン</t>
    </rPh>
    <rPh sb="10" eb="12">
      <t>シテイ</t>
    </rPh>
    <rPh sb="12" eb="14">
      <t>セツビ</t>
    </rPh>
    <rPh sb="15" eb="17">
      <t>キキ</t>
    </rPh>
    <rPh sb="17" eb="18">
      <t>トウ</t>
    </rPh>
    <rPh sb="18" eb="20">
      <t>ドウニュウ</t>
    </rPh>
    <phoneticPr fontId="2"/>
  </si>
  <si>
    <t>※１
この補助金計算額は,交付申請時の補助対象経費支出予定額（様式第1別紙2(4)）または完了報告時の補助対象実支出額（様式第11別紙2(4）)を基に計算している。これらの金額が様式第１別紙2又は様式第11別紙2の(7)補助基本額より大きい場合は、別紙2(10)補助金計算額は本紙と一致しない。別紙２(10)の自動計算値が正となる。</t>
    <rPh sb="13" eb="15">
      <t>コウフ</t>
    </rPh>
    <rPh sb="15" eb="17">
      <t>シンセイ</t>
    </rPh>
    <rPh sb="17" eb="18">
      <t>ジ</t>
    </rPh>
    <rPh sb="31" eb="33">
      <t>ヨウシキ</t>
    </rPh>
    <rPh sb="33" eb="34">
      <t>ダイ</t>
    </rPh>
    <rPh sb="45" eb="47">
      <t>カンリョウ</t>
    </rPh>
    <rPh sb="47" eb="49">
      <t>ホウコク</t>
    </rPh>
    <rPh sb="49" eb="50">
      <t>ジ</t>
    </rPh>
    <rPh sb="60" eb="62">
      <t>ヨウシキ</t>
    </rPh>
    <rPh sb="62" eb="63">
      <t>ダイ</t>
    </rPh>
    <rPh sb="87" eb="89">
      <t>ヨウシキ</t>
    </rPh>
    <rPh sb="89" eb="90">
      <t>ダイ</t>
    </rPh>
    <rPh sb="91" eb="92">
      <t>ベツ</t>
    </rPh>
    <rPh sb="92" eb="93">
      <t>カミ</t>
    </rPh>
    <rPh sb="94" eb="95">
      <t>マタ</t>
    </rPh>
    <rPh sb="96" eb="98">
      <t>ヨウシキ</t>
    </rPh>
    <rPh sb="98" eb="99">
      <t>ダイ</t>
    </rPh>
    <rPh sb="117" eb="118">
      <t>オオ</t>
    </rPh>
    <rPh sb="141" eb="143">
      <t>イッチ</t>
    </rPh>
    <rPh sb="155" eb="157">
      <t>ジドウ</t>
    </rPh>
    <rPh sb="157" eb="159">
      <t>ケイサン</t>
    </rPh>
    <rPh sb="159" eb="160">
      <t>チ</t>
    </rPh>
    <rPh sb="161" eb="162">
      <t>セイ</t>
    </rPh>
    <phoneticPr fontId="2"/>
  </si>
  <si>
    <t>R2年度_交付規程 様式第１＆第１１ 別紙２添付補足資料　（経費内訳補足資料）　＜単年度事業＞　</t>
    <rPh sb="2" eb="3">
      <t>ネン</t>
    </rPh>
    <rPh sb="3" eb="4">
      <t>ド</t>
    </rPh>
    <rPh sb="5" eb="7">
      <t>コウフ</t>
    </rPh>
    <rPh sb="7" eb="9">
      <t>キテイ</t>
    </rPh>
    <rPh sb="10" eb="12">
      <t>ヨウシキ</t>
    </rPh>
    <rPh sb="12" eb="13">
      <t>ダイ</t>
    </rPh>
    <rPh sb="15" eb="16">
      <t>ダイ</t>
    </rPh>
    <rPh sb="19" eb="21">
      <t>ベッシ</t>
    </rPh>
    <rPh sb="22" eb="24">
      <t>テンプ</t>
    </rPh>
    <rPh sb="24" eb="26">
      <t>ホソク</t>
    </rPh>
    <rPh sb="26" eb="28">
      <t>シリョウ</t>
    </rPh>
    <rPh sb="30" eb="32">
      <t>ケイヒ</t>
    </rPh>
    <rPh sb="32" eb="34">
      <t>ウチワケ</t>
    </rPh>
    <rPh sb="34" eb="36">
      <t>ホソク</t>
    </rPh>
    <rPh sb="36" eb="38">
      <t>シリョウ</t>
    </rPh>
    <rPh sb="41" eb="44">
      <t>タンネンド</t>
    </rPh>
    <rPh sb="44" eb="46">
      <t>ジギョウ</t>
    </rPh>
    <phoneticPr fontId="3"/>
  </si>
  <si>
    <r>
      <rPr>
        <b/>
        <sz val="11"/>
        <rFont val="ＭＳ Ｐゴシック"/>
        <family val="3"/>
        <charset val="128"/>
      </rPr>
      <t>［機器判別］</t>
    </r>
    <r>
      <rPr>
        <sz val="11"/>
        <rFont val="ＭＳ Ｐゴシック"/>
        <family val="3"/>
        <charset val="128"/>
      </rPr>
      <t>欄に、1/2L2-Tech製品である場合は、”2”を、1/3L2Tech製品である場合は”3”を記入する。（半角数字）</t>
    </r>
    <rPh sb="19" eb="21">
      <t>セイヒン</t>
    </rPh>
    <rPh sb="24" eb="26">
      <t>バアイ</t>
    </rPh>
    <rPh sb="42" eb="44">
      <t>セイヒン</t>
    </rPh>
    <rPh sb="47" eb="49">
      <t>バアイ</t>
    </rPh>
    <rPh sb="54" eb="56">
      <t>キニュウ</t>
    </rPh>
    <rPh sb="60" eb="62">
      <t>ハンカク</t>
    </rPh>
    <rPh sb="62" eb="64">
      <t>スウジ</t>
    </rPh>
    <phoneticPr fontId="2"/>
  </si>
  <si>
    <r>
      <rPr>
        <u val="singleAccounting"/>
        <sz val="11"/>
        <rFont val="ＭＳ Ｐゴシック"/>
        <family val="3"/>
        <charset val="128"/>
      </rPr>
      <t>機器判別</t>
    </r>
    <r>
      <rPr>
        <sz val="10"/>
        <rFont val="ＭＳ Ｐゴシック"/>
        <family val="3"/>
        <charset val="128"/>
      </rPr>
      <t xml:space="preserve">
2=1/2L2-Tech製品
3=1/3L2-Tech製品
空欄=その他</t>
    </r>
    <rPh sb="0" eb="2">
      <t>キキ</t>
    </rPh>
    <rPh sb="2" eb="4">
      <t>ハンベツ</t>
    </rPh>
    <rPh sb="17" eb="19">
      <t>セイヒン</t>
    </rPh>
    <rPh sb="32" eb="34">
      <t>セイヒン</t>
    </rPh>
    <rPh sb="35" eb="37">
      <t>クウラン</t>
    </rPh>
    <rPh sb="40" eb="41">
      <t>タ</t>
    </rPh>
    <phoneticPr fontId="3"/>
  </si>
  <si>
    <t>環境大臣指定設備・機器等導入比率＝（A/B）　（％）　
（少数第2位切捨て）</t>
    <rPh sb="0" eb="2">
      <t>カンキョウ</t>
    </rPh>
    <rPh sb="2" eb="4">
      <t>ダイジン</t>
    </rPh>
    <rPh sb="4" eb="6">
      <t>シテイ</t>
    </rPh>
    <rPh sb="6" eb="8">
      <t>セツビ</t>
    </rPh>
    <rPh sb="9" eb="11">
      <t>キキ</t>
    </rPh>
    <rPh sb="11" eb="12">
      <t>トウ</t>
    </rPh>
    <rPh sb="12" eb="14">
      <t>ドウニュウ</t>
    </rPh>
    <rPh sb="29" eb="31">
      <t>ショウスウ</t>
    </rPh>
    <rPh sb="31" eb="32">
      <t>ダイ</t>
    </rPh>
    <rPh sb="33" eb="34">
      <t>イ</t>
    </rPh>
    <rPh sb="34" eb="36">
      <t>キリス</t>
    </rPh>
    <phoneticPr fontId="3"/>
  </si>
  <si>
    <t>R２年度_交付規程 様式第１＆第１１ 別紙２添付補足資料　（経費内訳補足資料）　＜複数年度事業（２カ年度）＞　</t>
    <rPh sb="2" eb="4">
      <t>ネンド</t>
    </rPh>
    <rPh sb="5" eb="7">
      <t>コウフ</t>
    </rPh>
    <rPh sb="7" eb="9">
      <t>キテイ</t>
    </rPh>
    <rPh sb="10" eb="12">
      <t>ヨウシキ</t>
    </rPh>
    <rPh sb="12" eb="13">
      <t>ダイ</t>
    </rPh>
    <rPh sb="15" eb="16">
      <t>ダイ</t>
    </rPh>
    <rPh sb="19" eb="21">
      <t>ベッシ</t>
    </rPh>
    <rPh sb="22" eb="24">
      <t>テンプ</t>
    </rPh>
    <rPh sb="24" eb="26">
      <t>ホソク</t>
    </rPh>
    <rPh sb="26" eb="28">
      <t>シリョウ</t>
    </rPh>
    <rPh sb="30" eb="32">
      <t>ケイヒ</t>
    </rPh>
    <rPh sb="32" eb="34">
      <t>ウチワケ</t>
    </rPh>
    <rPh sb="34" eb="36">
      <t>ホソク</t>
    </rPh>
    <rPh sb="36" eb="38">
      <t>シリョウ</t>
    </rPh>
    <phoneticPr fontId="3"/>
  </si>
  <si>
    <r>
      <rPr>
        <b/>
        <sz val="11"/>
        <rFont val="ＭＳ Ｐゴシック"/>
        <family val="3"/>
        <charset val="128"/>
      </rPr>
      <t>［機器判別］</t>
    </r>
    <r>
      <rPr>
        <sz val="11"/>
        <rFont val="ＭＳ Ｐゴシック"/>
        <family val="3"/>
        <charset val="128"/>
      </rPr>
      <t>欄に、2019年度に本体を導入した製品に対しては、ASSET事業対象製品である場合は”1"を、2020年度に本体を導入した</t>
    </r>
    <rPh sb="13" eb="15">
      <t>ネンド</t>
    </rPh>
    <rPh sb="16" eb="18">
      <t>ホンタイ</t>
    </rPh>
    <rPh sb="19" eb="21">
      <t>ドウニュウ</t>
    </rPh>
    <rPh sb="23" eb="25">
      <t>セイヒン</t>
    </rPh>
    <rPh sb="26" eb="27">
      <t>タイ</t>
    </rPh>
    <rPh sb="36" eb="38">
      <t>ジギョウ</t>
    </rPh>
    <rPh sb="38" eb="40">
      <t>タイショウ</t>
    </rPh>
    <rPh sb="40" eb="42">
      <t>セイヒン</t>
    </rPh>
    <rPh sb="45" eb="47">
      <t>バアイ</t>
    </rPh>
    <rPh sb="57" eb="59">
      <t>ネンド</t>
    </rPh>
    <rPh sb="60" eb="62">
      <t>ホンタイ</t>
    </rPh>
    <rPh sb="63" eb="65">
      <t>ドウニュウ</t>
    </rPh>
    <phoneticPr fontId="2"/>
  </si>
  <si>
    <t>R２年度_交付規程 様式第１＆第１１ 別紙２添付補足資料　（経費内訳補足資料）　＜複数年度事業（２０１９年度分）＞　</t>
    <rPh sb="2" eb="3">
      <t>ド</t>
    </rPh>
    <rPh sb="4" eb="6">
      <t>コウフ</t>
    </rPh>
    <rPh sb="6" eb="8">
      <t>キテイ</t>
    </rPh>
    <rPh sb="9" eb="11">
      <t>ヨウシキ</t>
    </rPh>
    <rPh sb="11" eb="12">
      <t>ダイ</t>
    </rPh>
    <rPh sb="14" eb="15">
      <t>ダイ</t>
    </rPh>
    <rPh sb="18" eb="20">
      <t>ベッシ</t>
    </rPh>
    <rPh sb="21" eb="23">
      <t>テンプ</t>
    </rPh>
    <rPh sb="23" eb="25">
      <t>ホソク</t>
    </rPh>
    <rPh sb="25" eb="27">
      <t>シリョウ</t>
    </rPh>
    <rPh sb="29" eb="31">
      <t>ケイヒ</t>
    </rPh>
    <rPh sb="31" eb="33">
      <t>ウチワケ</t>
    </rPh>
    <rPh sb="33" eb="35">
      <t>ホソク</t>
    </rPh>
    <rPh sb="35" eb="37">
      <t>シリョウ</t>
    </rPh>
    <rPh sb="53" eb="54">
      <t>ブン</t>
    </rPh>
    <phoneticPr fontId="3"/>
  </si>
  <si>
    <t>R２年度_交付規程 様式第１＆第１１ 別紙２添付補足資料　（経費内訳補足資料）　＜複数年度事業（２０２０年度分）＞　</t>
    <rPh sb="2" eb="3">
      <t>ネン</t>
    </rPh>
    <rPh sb="3" eb="4">
      <t>ド</t>
    </rPh>
    <rPh sb="5" eb="7">
      <t>コウフ</t>
    </rPh>
    <rPh sb="7" eb="9">
      <t>キテイ</t>
    </rPh>
    <rPh sb="10" eb="12">
      <t>ヨウシキ</t>
    </rPh>
    <rPh sb="12" eb="13">
      <t>ダイ</t>
    </rPh>
    <rPh sb="15" eb="16">
      <t>ダイ</t>
    </rPh>
    <rPh sb="19" eb="21">
      <t>ベッシ</t>
    </rPh>
    <rPh sb="22" eb="24">
      <t>テンプ</t>
    </rPh>
    <rPh sb="24" eb="26">
      <t>ホソク</t>
    </rPh>
    <rPh sb="26" eb="28">
      <t>シリョウ</t>
    </rPh>
    <rPh sb="30" eb="32">
      <t>ケイヒ</t>
    </rPh>
    <rPh sb="32" eb="34">
      <t>ウチワケ</t>
    </rPh>
    <rPh sb="34" eb="36">
      <t>ホソク</t>
    </rPh>
    <rPh sb="36" eb="38">
      <t>シリョウ</t>
    </rPh>
    <rPh sb="54" eb="55">
      <t>ブン</t>
    </rPh>
    <phoneticPr fontId="3"/>
  </si>
  <si>
    <t>　　　2020年度1/3L2-Tech製品は設備名の後ろに(〇）を付すこと。）</t>
    <rPh sb="7" eb="9">
      <t>ネンド</t>
    </rPh>
    <rPh sb="33" eb="34">
      <t>フ</t>
    </rPh>
    <phoneticPr fontId="2"/>
  </si>
  <si>
    <t>（注：2019年度ASSET事業対象製品は設備名の後ろに(※）を、2020年度1/2L2-Tech製品は設備名の後ろに(◎)を、</t>
    <rPh sb="1" eb="2">
      <t>チュウ</t>
    </rPh>
    <rPh sb="7" eb="9">
      <t>ネンド</t>
    </rPh>
    <rPh sb="14" eb="16">
      <t>ジギョウ</t>
    </rPh>
    <rPh sb="16" eb="18">
      <t>タイショウ</t>
    </rPh>
    <rPh sb="18" eb="20">
      <t>セイヒン</t>
    </rPh>
    <rPh sb="20" eb="22">
      <t>セツビ</t>
    </rPh>
    <rPh sb="22" eb="23">
      <t>メイ</t>
    </rPh>
    <rPh sb="24" eb="25">
      <t>ウシ</t>
    </rPh>
    <rPh sb="31" eb="32">
      <t>フ</t>
    </rPh>
    <rPh sb="37" eb="39">
      <t>ネンド</t>
    </rPh>
    <phoneticPr fontId="2"/>
  </si>
  <si>
    <t>（2019年度ASSET事業対象製品＋2020年度環境大臣指定設備・機器等）の本体及び直属機器関連経費</t>
    <rPh sb="5" eb="6">
      <t>ネン</t>
    </rPh>
    <rPh sb="6" eb="7">
      <t>ド</t>
    </rPh>
    <rPh sb="12" eb="14">
      <t>ジギョウ</t>
    </rPh>
    <rPh sb="14" eb="16">
      <t>タイショウ</t>
    </rPh>
    <rPh sb="16" eb="18">
      <t>セイヒン</t>
    </rPh>
    <rPh sb="23" eb="25">
      <t>ネンド</t>
    </rPh>
    <rPh sb="25" eb="27">
      <t>カンキョウ</t>
    </rPh>
    <rPh sb="27" eb="29">
      <t>ダイジン</t>
    </rPh>
    <rPh sb="29" eb="31">
      <t>シテイ</t>
    </rPh>
    <rPh sb="31" eb="33">
      <t>セツビ</t>
    </rPh>
    <rPh sb="34" eb="36">
      <t>キキ</t>
    </rPh>
    <rPh sb="36" eb="37">
      <t>トウ</t>
    </rPh>
    <rPh sb="39" eb="41">
      <t>ホンタイ</t>
    </rPh>
    <rPh sb="41" eb="42">
      <t>オヨ</t>
    </rPh>
    <rPh sb="43" eb="45">
      <t>チョクゾク</t>
    </rPh>
    <rPh sb="45" eb="47">
      <t>キキ</t>
    </rPh>
    <rPh sb="47" eb="49">
      <t>カンレン</t>
    </rPh>
    <rPh sb="49" eb="51">
      <t>ケイヒ</t>
    </rPh>
    <phoneticPr fontId="3"/>
  </si>
  <si>
    <t>環境大臣指定設備・機器等該当製品の
本体及び直属機器＝（A)</t>
    <rPh sb="0" eb="2">
      <t>カンキョウ</t>
    </rPh>
    <rPh sb="2" eb="4">
      <t>ダイジン</t>
    </rPh>
    <rPh sb="4" eb="6">
      <t>シテイ</t>
    </rPh>
    <rPh sb="6" eb="8">
      <t>セツビ</t>
    </rPh>
    <rPh sb="9" eb="11">
      <t>キキ</t>
    </rPh>
    <rPh sb="11" eb="12">
      <t>トウ</t>
    </rPh>
    <rPh sb="12" eb="14">
      <t>ガイトウ</t>
    </rPh>
    <rPh sb="14" eb="16">
      <t>セイヒン</t>
    </rPh>
    <rPh sb="18" eb="20">
      <t>ホンタイ</t>
    </rPh>
    <rPh sb="20" eb="21">
      <t>オヨ</t>
    </rPh>
    <rPh sb="22" eb="24">
      <t>チョクゾク</t>
    </rPh>
    <rPh sb="24" eb="26">
      <t>キキ</t>
    </rPh>
    <phoneticPr fontId="3"/>
  </si>
  <si>
    <t>　⑧　</t>
    <phoneticPr fontId="2"/>
  </si>
  <si>
    <t>別紙2 (9)
その他の経費</t>
    <rPh sb="0" eb="2">
      <t>ベッシ</t>
    </rPh>
    <rPh sb="10" eb="11">
      <t>タ</t>
    </rPh>
    <rPh sb="12" eb="14">
      <t>ケイヒ</t>
    </rPh>
    <phoneticPr fontId="3"/>
  </si>
  <si>
    <t>別紙2 (10)
補助金所要額</t>
    <rPh sb="0" eb="2">
      <t>ベッシ</t>
    </rPh>
    <rPh sb="9" eb="12">
      <t>ホジョキン</t>
    </rPh>
    <rPh sb="12" eb="14">
      <t>ショヨウ</t>
    </rPh>
    <rPh sb="14" eb="15">
      <t>ガク</t>
    </rPh>
    <phoneticPr fontId="3"/>
  </si>
  <si>
    <t>(8)/2＋(9)/3</t>
  </si>
  <si>
    <t>補助基準額
or
 補助基本額</t>
    <rPh sb="0" eb="2">
      <t>ホジョ</t>
    </rPh>
    <rPh sb="2" eb="4">
      <t>キジュン</t>
    </rPh>
    <rPh sb="4" eb="5">
      <t>ガク</t>
    </rPh>
    <rPh sb="10" eb="12">
      <t>ホジョ</t>
    </rPh>
    <rPh sb="12" eb="14">
      <t>キホン</t>
    </rPh>
    <rPh sb="14" eb="15">
      <t>ガク</t>
    </rPh>
    <phoneticPr fontId="3"/>
  </si>
  <si>
    <t>補助内定額
or
 補助金の額</t>
    <rPh sb="0" eb="2">
      <t>ホジョ</t>
    </rPh>
    <rPh sb="2" eb="4">
      <t>ナイテイ</t>
    </rPh>
    <rPh sb="4" eb="5">
      <t>ガク</t>
    </rPh>
    <rPh sb="10" eb="13">
      <t>ホジョキン</t>
    </rPh>
    <rPh sb="14" eb="15">
      <t>ガク</t>
    </rPh>
    <phoneticPr fontId="3"/>
  </si>
  <si>
    <r>
      <rPr>
        <b/>
        <sz val="11"/>
        <rFont val="ＭＳ Ｐゴシック"/>
        <family val="3"/>
        <charset val="128"/>
      </rPr>
      <t>［備考］</t>
    </r>
    <r>
      <rPr>
        <sz val="11"/>
        <rFont val="ＭＳ Ｐゴシック"/>
        <family val="3"/>
        <charset val="128"/>
      </rPr>
      <t>欄　自由記述。　各費用金額の根拠（見積書の参照番号、按分率等）があれば記入する。</t>
    </r>
    <rPh sb="4" eb="5">
      <t>ラン</t>
    </rPh>
    <rPh sb="6" eb="8">
      <t>ジユウ</t>
    </rPh>
    <rPh sb="8" eb="10">
      <t>キジュツ</t>
    </rPh>
    <rPh sb="12" eb="13">
      <t>カク</t>
    </rPh>
    <rPh sb="21" eb="24">
      <t>ミツモリショ</t>
    </rPh>
    <rPh sb="25" eb="27">
      <t>サンショウ</t>
    </rPh>
    <rPh sb="27" eb="29">
      <t>バンゴウ</t>
    </rPh>
    <rPh sb="30" eb="32">
      <t>アンブン</t>
    </rPh>
    <rPh sb="32" eb="33">
      <t>リツ</t>
    </rPh>
    <phoneticPr fontId="2"/>
  </si>
  <si>
    <t>内示書の金額（交付申請時）
or
 交付決定通知の金額（完了報告時）</t>
    <rPh sb="0" eb="2">
      <t>ナイジ</t>
    </rPh>
    <rPh sb="2" eb="3">
      <t>ショ</t>
    </rPh>
    <rPh sb="4" eb="6">
      <t>キンガク</t>
    </rPh>
    <rPh sb="7" eb="9">
      <t>コウフ</t>
    </rPh>
    <rPh sb="9" eb="11">
      <t>シンセイ</t>
    </rPh>
    <rPh sb="11" eb="12">
      <t>ジ</t>
    </rPh>
    <rPh sb="18" eb="20">
      <t>コウフ</t>
    </rPh>
    <rPh sb="20" eb="22">
      <t>ケッテイ</t>
    </rPh>
    <rPh sb="22" eb="24">
      <t>ツウチ</t>
    </rPh>
    <rPh sb="25" eb="27">
      <t>キンガク</t>
    </rPh>
    <rPh sb="28" eb="30">
      <t>カンリョウ</t>
    </rPh>
    <rPh sb="30" eb="32">
      <t>ホウコク</t>
    </rPh>
    <rPh sb="32" eb="33">
      <t>ジ</t>
    </rPh>
    <phoneticPr fontId="2"/>
  </si>
  <si>
    <r>
      <rPr>
        <b/>
        <sz val="11"/>
        <rFont val="ＭＳ Ｐゴシック"/>
        <family val="3"/>
        <charset val="128"/>
      </rPr>
      <t>【内示書の金額 or 交付決定通知の金額</t>
    </r>
    <r>
      <rPr>
        <sz val="11"/>
        <rFont val="ＭＳ Ｐゴシック"/>
        <family val="3"/>
        <charset val="128"/>
      </rPr>
      <t>】欄に、　所定の金額を記入する。</t>
    </r>
    <rPh sb="1" eb="3">
      <t>ナイジ</t>
    </rPh>
    <rPh sb="3" eb="4">
      <t>ショ</t>
    </rPh>
    <rPh sb="5" eb="7">
      <t>キンガク</t>
    </rPh>
    <rPh sb="11" eb="13">
      <t>コウフ</t>
    </rPh>
    <rPh sb="13" eb="15">
      <t>ケッテイ</t>
    </rPh>
    <rPh sb="15" eb="17">
      <t>ツウチ</t>
    </rPh>
    <rPh sb="18" eb="20">
      <t>キンガク</t>
    </rPh>
    <rPh sb="21" eb="22">
      <t>ラン</t>
    </rPh>
    <rPh sb="25" eb="27">
      <t>ショテイ</t>
    </rPh>
    <rPh sb="28" eb="30">
      <t>キンガク</t>
    </rPh>
    <rPh sb="31" eb="33">
      <t>キニュウ</t>
    </rPh>
    <phoneticPr fontId="2"/>
  </si>
  <si>
    <t>別紙2 (8)
補助率1/2
対象経費</t>
    <rPh sb="0" eb="2">
      <t>ベッシ</t>
    </rPh>
    <rPh sb="8" eb="11">
      <t>ホジョリツ</t>
    </rPh>
    <rPh sb="15" eb="17">
      <t>タイショウ</t>
    </rPh>
    <rPh sb="17" eb="19">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</si>
</sst>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_ "/>
    <numFmt numFmtId="177" formatCode="[=0]&quot;&quot;;General"/>
    <numFmt numFmtId="178" formatCode="#,##0_);[Red]\(#,##0\)"/>
    <numFmt numFmtId="179" formatCode="0_);[Red]\(0\)"/>
    <numFmt numFmtId="180" formatCode="0_ "/>
  </numFmts>
  <fonts count="2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u val="singleAccounting"/>
      <sz val="11"/>
      <name val="ＭＳ Ｐゴシック"/>
      <family val="3"/>
      <charset val="128"/>
    </font>
    <font>
      <sz val="12"/>
      <name val="ＭＳ Ｐゴシック"/>
      <family val="3"/>
      <charset val="128"/>
    </font>
    <font>
      <sz val="12"/>
      <color theme="1"/>
      <name val="ＭＳ Ｐゴシック"/>
      <family val="3"/>
      <charset val="128"/>
      <scheme val="minor"/>
    </font>
    <font>
      <b/>
      <sz val="16"/>
      <name val="ＭＳ Ｐゴシック"/>
      <family val="3"/>
      <charset val="128"/>
    </font>
    <font>
      <b/>
      <sz val="11"/>
      <name val="ＭＳ Ｐゴシック"/>
      <family val="3"/>
      <charset val="128"/>
    </font>
    <font>
      <b/>
      <u/>
      <sz val="11"/>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18"/>
      <name val="ＭＳ Ｐゴシック"/>
      <family val="3"/>
      <charset val="128"/>
    </font>
    <font>
      <sz val="11"/>
      <color rgb="FFFF0000"/>
      <name val="ＭＳ Ｐゴシック"/>
      <family val="3"/>
      <charset val="128"/>
    </font>
    <font>
      <u val="singleAccounting"/>
      <sz val="10"/>
      <name val="ＭＳ Ｐゴシック"/>
      <family val="3"/>
      <charset val="128"/>
    </font>
    <font>
      <sz val="12"/>
      <name val="ＭＳ Ｐゴシック"/>
      <family val="3"/>
      <charset val="128"/>
      <scheme val="minor"/>
    </font>
    <font>
      <sz val="10"/>
      <name val="ＭＳ Ｐゴシック"/>
      <family val="3"/>
      <charset val="128"/>
      <scheme val="minor"/>
    </font>
    <font>
      <sz val="9"/>
      <name val="ＭＳ Ｐゴシック"/>
      <family val="3"/>
      <charset val="128"/>
    </font>
    <font>
      <sz val="9"/>
      <color theme="1"/>
      <name val="ＭＳ Ｐゴシック"/>
      <family val="3"/>
      <charset val="128"/>
      <scheme val="minor"/>
    </font>
    <font>
      <b/>
      <sz val="10"/>
      <color rgb="FFFF0000"/>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ck">
        <color indexed="64"/>
      </left>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1" fillId="0" borderId="0">
      <alignment vertical="center"/>
    </xf>
  </cellStyleXfs>
  <cellXfs count="376">
    <xf numFmtId="0" fontId="0" fillId="0" borderId="0" xfId="0">
      <alignment vertical="center"/>
    </xf>
    <xf numFmtId="0" fontId="1" fillId="0" borderId="0" xfId="1">
      <alignment vertical="center"/>
    </xf>
    <xf numFmtId="0" fontId="1" fillId="0" borderId="0" xfId="1" applyAlignment="1">
      <alignment vertical="center" wrapText="1"/>
    </xf>
    <xf numFmtId="41" fontId="1" fillId="0" borderId="0" xfId="1" applyNumberFormat="1">
      <alignment vertical="center"/>
    </xf>
    <xf numFmtId="0" fontId="1" fillId="0" borderId="0" xfId="1" applyAlignment="1">
      <alignment horizontal="center" vertical="center"/>
    </xf>
    <xf numFmtId="0" fontId="4" fillId="0" borderId="0" xfId="1" applyFont="1">
      <alignment vertical="center"/>
    </xf>
    <xf numFmtId="0" fontId="1" fillId="0" borderId="0" xfId="1" applyAlignment="1">
      <alignment horizontal="center" vertical="center" wrapText="1"/>
    </xf>
    <xf numFmtId="41" fontId="4" fillId="0" borderId="0" xfId="1" applyNumberFormat="1" applyFont="1" applyProtection="1">
      <alignment vertical="center"/>
      <protection locked="0"/>
    </xf>
    <xf numFmtId="0" fontId="4" fillId="0" borderId="0" xfId="1" applyFont="1" applyProtection="1">
      <alignment vertical="center"/>
      <protection locked="0"/>
    </xf>
    <xf numFmtId="49" fontId="4" fillId="0" borderId="1" xfId="1" applyNumberFormat="1" applyFont="1" applyBorder="1" applyAlignment="1" applyProtection="1">
      <alignment horizontal="center" vertical="center"/>
      <protection locked="0"/>
    </xf>
    <xf numFmtId="3" fontId="10" fillId="0" borderId="3" xfId="1" applyNumberFormat="1" applyFont="1" applyFill="1" applyBorder="1" applyProtection="1">
      <alignment vertical="center"/>
      <protection locked="0"/>
    </xf>
    <xf numFmtId="178" fontId="10" fillId="0" borderId="3" xfId="1" applyNumberFormat="1" applyFont="1" applyFill="1" applyBorder="1" applyProtection="1">
      <alignment vertical="center"/>
      <protection locked="0"/>
    </xf>
    <xf numFmtId="178" fontId="10" fillId="0" borderId="2" xfId="1" applyNumberFormat="1" applyFont="1" applyFill="1" applyBorder="1" applyProtection="1">
      <alignment vertical="center"/>
      <protection locked="0"/>
    </xf>
    <xf numFmtId="178" fontId="10" fillId="0" borderId="1" xfId="1" applyNumberFormat="1" applyFont="1" applyFill="1" applyBorder="1" applyProtection="1">
      <alignment vertical="center"/>
      <protection locked="0"/>
    </xf>
    <xf numFmtId="178" fontId="10" fillId="0" borderId="11" xfId="1" applyNumberFormat="1" applyFont="1" applyFill="1" applyBorder="1" applyProtection="1">
      <alignment vertical="center"/>
      <protection locked="0"/>
    </xf>
    <xf numFmtId="178" fontId="10" fillId="0" borderId="41" xfId="1" applyNumberFormat="1" applyFont="1" applyFill="1" applyBorder="1" applyProtection="1">
      <alignment vertical="center"/>
      <protection locked="0"/>
    </xf>
    <xf numFmtId="178" fontId="10" fillId="0" borderId="14" xfId="1" applyNumberFormat="1" applyFont="1" applyFill="1" applyBorder="1" applyProtection="1">
      <alignment vertical="center"/>
      <protection locked="0"/>
    </xf>
    <xf numFmtId="3" fontId="10" fillId="0" borderId="2" xfId="1" applyNumberFormat="1" applyFont="1" applyFill="1" applyBorder="1" applyProtection="1">
      <alignment vertical="center"/>
      <protection locked="0"/>
    </xf>
    <xf numFmtId="3" fontId="10" fillId="0" borderId="11" xfId="1" applyNumberFormat="1" applyFont="1" applyFill="1" applyBorder="1" applyProtection="1">
      <alignment vertical="center"/>
      <protection locked="0"/>
    </xf>
    <xf numFmtId="3" fontId="10" fillId="0" borderId="1" xfId="1" applyNumberFormat="1" applyFont="1" applyFill="1" applyBorder="1" applyProtection="1">
      <alignment vertical="center"/>
      <protection locked="0"/>
    </xf>
    <xf numFmtId="3" fontId="10" fillId="0" borderId="41" xfId="1" applyNumberFormat="1" applyFont="1" applyFill="1" applyBorder="1" applyProtection="1">
      <alignment vertical="center"/>
      <protection locked="0"/>
    </xf>
    <xf numFmtId="3" fontId="10" fillId="0" borderId="14" xfId="1" applyNumberFormat="1" applyFont="1" applyFill="1" applyBorder="1" applyProtection="1">
      <alignment vertical="center"/>
      <protection locked="0"/>
    </xf>
    <xf numFmtId="3" fontId="10" fillId="0" borderId="2" xfId="1" applyNumberFormat="1" applyFont="1" applyBorder="1" applyProtection="1">
      <alignment vertical="center"/>
      <protection locked="0"/>
    </xf>
    <xf numFmtId="3" fontId="10" fillId="0" borderId="11" xfId="1" applyNumberFormat="1" applyFont="1" applyBorder="1" applyProtection="1">
      <alignment vertical="center"/>
      <protection locked="0"/>
    </xf>
    <xf numFmtId="3" fontId="10" fillId="0" borderId="1" xfId="1" applyNumberFormat="1" applyFont="1" applyBorder="1" applyProtection="1">
      <alignment vertical="center"/>
      <protection locked="0"/>
    </xf>
    <xf numFmtId="3" fontId="10" fillId="0" borderId="41" xfId="1" applyNumberFormat="1" applyFont="1" applyBorder="1" applyProtection="1">
      <alignment vertical="center"/>
      <protection locked="0"/>
    </xf>
    <xf numFmtId="3" fontId="10" fillId="0" borderId="14" xfId="1" applyNumberFormat="1" applyFont="1" applyBorder="1" applyProtection="1">
      <alignment vertical="center"/>
      <protection locked="0"/>
    </xf>
    <xf numFmtId="41" fontId="4" fillId="0" borderId="29" xfId="1" applyNumberFormat="1" applyFont="1" applyBorder="1" applyProtection="1">
      <alignment vertical="center"/>
      <protection locked="0"/>
    </xf>
    <xf numFmtId="0" fontId="4" fillId="0" borderId="43" xfId="1" applyFont="1" applyBorder="1" applyProtection="1">
      <alignment vertical="center"/>
      <protection locked="0"/>
    </xf>
    <xf numFmtId="49" fontId="16" fillId="0" borderId="1" xfId="1" applyNumberFormat="1" applyFont="1" applyBorder="1" applyAlignment="1" applyProtection="1">
      <alignment horizontal="left" vertical="center" wrapText="1"/>
      <protection locked="0"/>
    </xf>
    <xf numFmtId="41" fontId="4" fillId="0" borderId="1" xfId="1" applyNumberFormat="1" applyFont="1" applyBorder="1" applyAlignment="1" applyProtection="1">
      <alignment horizontal="center" vertical="center"/>
      <protection locked="0"/>
    </xf>
    <xf numFmtId="0" fontId="4" fillId="0" borderId="1" xfId="1" applyFont="1" applyBorder="1" applyAlignment="1" applyProtection="1">
      <alignment vertical="center" wrapText="1"/>
      <protection locked="0"/>
    </xf>
    <xf numFmtId="0" fontId="4" fillId="0" borderId="14" xfId="1" applyFont="1" applyBorder="1" applyAlignment="1" applyProtection="1">
      <alignment vertical="center" wrapText="1"/>
      <protection locked="0"/>
    </xf>
    <xf numFmtId="49" fontId="4" fillId="0" borderId="1" xfId="1" applyNumberFormat="1" applyFont="1" applyBorder="1" applyAlignment="1" applyProtection="1">
      <alignment horizontal="left" vertical="center" wrapText="1"/>
      <protection locked="0"/>
    </xf>
    <xf numFmtId="49" fontId="4" fillId="0" borderId="14" xfId="1" applyNumberFormat="1" applyFont="1" applyBorder="1" applyAlignment="1" applyProtection="1">
      <alignment horizontal="left" vertical="center" wrapText="1"/>
      <protection locked="0"/>
    </xf>
    <xf numFmtId="0" fontId="1" fillId="0" borderId="0" xfId="1" applyProtection="1">
      <alignment vertical="center"/>
    </xf>
    <xf numFmtId="0" fontId="12" fillId="0" borderId="0" xfId="1" applyFont="1" applyProtection="1">
      <alignment vertical="center"/>
    </xf>
    <xf numFmtId="0" fontId="12" fillId="0" borderId="0" xfId="1" applyFont="1" applyAlignment="1" applyProtection="1">
      <alignment horizontal="center" vertical="center"/>
    </xf>
    <xf numFmtId="0" fontId="1" fillId="0" borderId="0" xfId="1" applyAlignment="1" applyProtection="1">
      <alignment horizontal="center" vertical="center" wrapText="1"/>
    </xf>
    <xf numFmtId="0" fontId="1" fillId="0" borderId="0" xfId="1" applyAlignment="1" applyProtection="1">
      <alignment vertical="center" wrapText="1"/>
    </xf>
    <xf numFmtId="41" fontId="1" fillId="0" borderId="0" xfId="1" applyNumberFormat="1" applyProtection="1">
      <alignment vertical="center"/>
    </xf>
    <xf numFmtId="41" fontId="17" fillId="10" borderId="46" xfId="1" applyNumberFormat="1" applyFont="1" applyFill="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horizontal="center" vertical="center"/>
    </xf>
    <xf numFmtId="0" fontId="4" fillId="0" borderId="0" xfId="1" applyFont="1" applyProtection="1">
      <alignment vertical="center"/>
    </xf>
    <xf numFmtId="0" fontId="14" fillId="0" borderId="7" xfId="1" applyFont="1" applyBorder="1" applyProtection="1">
      <alignment vertical="center"/>
    </xf>
    <xf numFmtId="0" fontId="1" fillId="0" borderId="8" xfId="1" applyBorder="1" applyProtection="1">
      <alignment vertical="center"/>
    </xf>
    <xf numFmtId="0" fontId="1" fillId="0" borderId="8" xfId="1" applyBorder="1" applyAlignment="1" applyProtection="1">
      <alignment horizontal="center" vertical="center"/>
    </xf>
    <xf numFmtId="0" fontId="1" fillId="0" borderId="8" xfId="1" applyBorder="1" applyAlignment="1" applyProtection="1">
      <alignment horizontal="center" vertical="center" wrapText="1"/>
    </xf>
    <xf numFmtId="0" fontId="1" fillId="0" borderId="8" xfId="1" applyBorder="1" applyAlignment="1" applyProtection="1">
      <alignment vertical="center" wrapText="1"/>
    </xf>
    <xf numFmtId="41" fontId="1" fillId="0" borderId="8" xfId="1" applyNumberFormat="1" applyBorder="1" applyProtection="1">
      <alignment vertical="center"/>
    </xf>
    <xf numFmtId="41" fontId="4" fillId="0" borderId="4" xfId="1" applyNumberFormat="1" applyFont="1" applyBorder="1" applyProtection="1">
      <alignment vertical="center"/>
    </xf>
    <xf numFmtId="41" fontId="4" fillId="2" borderId="13" xfId="1" applyNumberFormat="1" applyFont="1" applyFill="1" applyBorder="1" applyProtection="1">
      <alignment vertical="center"/>
    </xf>
    <xf numFmtId="41" fontId="4" fillId="3" borderId="13" xfId="1" applyNumberFormat="1" applyFont="1" applyFill="1" applyBorder="1" applyProtection="1">
      <alignment vertical="center"/>
    </xf>
    <xf numFmtId="0" fontId="8" fillId="0" borderId="0" xfId="0" applyFont="1" applyProtection="1">
      <alignment vertical="center"/>
    </xf>
    <xf numFmtId="0" fontId="1" fillId="0" borderId="9" xfId="1" applyBorder="1" applyProtection="1">
      <alignment vertical="center"/>
    </xf>
    <xf numFmtId="0" fontId="1" fillId="0" borderId="0" xfId="1" applyFont="1" applyBorder="1" applyProtection="1">
      <alignment vertical="center"/>
    </xf>
    <xf numFmtId="0" fontId="1" fillId="0" borderId="0" xfId="1" applyFont="1" applyBorder="1" applyAlignment="1" applyProtection="1">
      <alignment horizontal="center" vertical="center"/>
    </xf>
    <xf numFmtId="0" fontId="1" fillId="0" borderId="0" xfId="1" applyFont="1" applyBorder="1" applyAlignment="1" applyProtection="1">
      <alignment horizontal="center" vertical="center" wrapText="1"/>
    </xf>
    <xf numFmtId="0" fontId="1" fillId="0" borderId="0" xfId="1" applyFont="1" applyBorder="1" applyAlignment="1" applyProtection="1">
      <alignment vertical="center" wrapText="1"/>
    </xf>
    <xf numFmtId="41" fontId="1" fillId="0" borderId="0" xfId="1" applyNumberFormat="1" applyBorder="1" applyProtection="1">
      <alignment vertical="center"/>
    </xf>
    <xf numFmtId="41" fontId="4" fillId="0" borderId="5" xfId="1" applyNumberFormat="1" applyFont="1" applyBorder="1" applyProtection="1">
      <alignment vertical="center"/>
    </xf>
    <xf numFmtId="41" fontId="4" fillId="2" borderId="2" xfId="1" applyNumberFormat="1" applyFont="1" applyFill="1" applyBorder="1" applyProtection="1">
      <alignment vertical="center"/>
    </xf>
    <xf numFmtId="41" fontId="4" fillId="3" borderId="2" xfId="1" applyNumberFormat="1" applyFont="1" applyFill="1" applyBorder="1" applyProtection="1">
      <alignment vertical="center"/>
    </xf>
    <xf numFmtId="0" fontId="4" fillId="0" borderId="0" xfId="1" applyFont="1" applyBorder="1" applyProtection="1">
      <alignment vertical="center"/>
    </xf>
    <xf numFmtId="0" fontId="4" fillId="0" borderId="5" xfId="1" applyFont="1" applyBorder="1" applyProtection="1">
      <alignment vertical="center"/>
    </xf>
    <xf numFmtId="41" fontId="1" fillId="0" borderId="7" xfId="1" applyNumberFormat="1" applyBorder="1" applyProtection="1">
      <alignment vertical="center"/>
    </xf>
    <xf numFmtId="0" fontId="6" fillId="0" borderId="8" xfId="0" applyFont="1" applyBorder="1" applyProtection="1">
      <alignment vertical="center"/>
    </xf>
    <xf numFmtId="0" fontId="6" fillId="0" borderId="4" xfId="0" applyFont="1" applyBorder="1" applyProtection="1">
      <alignment vertical="center"/>
    </xf>
    <xf numFmtId="0" fontId="1" fillId="0" borderId="7" xfId="1" applyBorder="1" applyProtection="1">
      <alignment vertical="center"/>
    </xf>
    <xf numFmtId="0" fontId="8" fillId="0" borderId="8" xfId="0" applyFont="1" applyBorder="1" applyProtection="1">
      <alignment vertical="center"/>
    </xf>
    <xf numFmtId="0" fontId="8" fillId="0" borderId="4" xfId="0" applyFont="1" applyBorder="1" applyProtection="1">
      <alignment vertical="center"/>
    </xf>
    <xf numFmtId="41" fontId="1" fillId="0" borderId="9" xfId="1" applyNumberFormat="1" applyBorder="1" applyProtection="1">
      <alignment vertical="center"/>
    </xf>
    <xf numFmtId="0" fontId="6" fillId="0" borderId="0" xfId="0" applyFont="1" applyBorder="1" applyProtection="1">
      <alignment vertical="center"/>
    </xf>
    <xf numFmtId="0" fontId="6" fillId="0" borderId="5" xfId="0" applyFont="1" applyBorder="1" applyProtection="1">
      <alignment vertical="center"/>
    </xf>
    <xf numFmtId="0" fontId="15" fillId="0" borderId="0" xfId="0" applyFont="1" applyProtection="1">
      <alignment vertical="center"/>
    </xf>
    <xf numFmtId="0" fontId="8" fillId="0" borderId="5" xfId="0" applyFont="1" applyBorder="1" applyProtection="1">
      <alignment vertical="center"/>
    </xf>
    <xf numFmtId="0" fontId="1" fillId="0" borderId="0" xfId="1" applyBorder="1" applyProtection="1">
      <alignment vertical="center"/>
    </xf>
    <xf numFmtId="0" fontId="1" fillId="0" borderId="0" xfId="1" applyBorder="1" applyAlignment="1" applyProtection="1">
      <alignment horizontal="center" vertical="center"/>
    </xf>
    <xf numFmtId="0" fontId="1" fillId="0" borderId="0" xfId="1" applyBorder="1" applyAlignment="1" applyProtection="1">
      <alignment horizontal="center" vertical="center" wrapText="1"/>
    </xf>
    <xf numFmtId="0" fontId="1" fillId="0" borderId="0" xfId="1" applyBorder="1" applyAlignment="1" applyProtection="1">
      <alignment vertical="center" wrapText="1"/>
    </xf>
    <xf numFmtId="0" fontId="1" fillId="0" borderId="9" xfId="1" applyFont="1" applyBorder="1" applyProtection="1">
      <alignment vertical="center"/>
    </xf>
    <xf numFmtId="41" fontId="1" fillId="0" borderId="10" xfId="1" applyNumberFormat="1" applyBorder="1" applyProtection="1">
      <alignment vertical="center"/>
    </xf>
    <xf numFmtId="0" fontId="6" fillId="0" borderId="6" xfId="0" applyFont="1" applyBorder="1" applyProtection="1">
      <alignment vertical="center"/>
    </xf>
    <xf numFmtId="0" fontId="6" fillId="0" borderId="3" xfId="0" applyFont="1" applyBorder="1" applyProtection="1">
      <alignment vertical="center"/>
    </xf>
    <xf numFmtId="0" fontId="1" fillId="0" borderId="10" xfId="1" applyBorder="1" applyProtection="1">
      <alignment vertical="center"/>
    </xf>
    <xf numFmtId="0" fontId="8" fillId="0" borderId="3" xfId="0" applyFont="1" applyBorder="1" applyProtection="1">
      <alignment vertical="center"/>
    </xf>
    <xf numFmtId="0" fontId="1" fillId="0" borderId="6" xfId="1" applyBorder="1" applyProtection="1">
      <alignment vertical="center"/>
    </xf>
    <xf numFmtId="0" fontId="1" fillId="0" borderId="6" xfId="1" applyBorder="1" applyAlignment="1" applyProtection="1">
      <alignment horizontal="center" vertical="center"/>
    </xf>
    <xf numFmtId="0" fontId="1" fillId="0" borderId="6" xfId="1" applyBorder="1" applyAlignment="1" applyProtection="1">
      <alignment horizontal="center" vertical="center" wrapText="1"/>
    </xf>
    <xf numFmtId="0" fontId="1" fillId="0" borderId="6" xfId="1" applyBorder="1" applyAlignment="1" applyProtection="1">
      <alignment vertical="center" wrapText="1"/>
    </xf>
    <xf numFmtId="41" fontId="1" fillId="0" borderId="6" xfId="1" applyNumberFormat="1" applyBorder="1" applyProtection="1">
      <alignment vertical="center"/>
    </xf>
    <xf numFmtId="41" fontId="4" fillId="0" borderId="3" xfId="1" applyNumberFormat="1" applyFont="1" applyBorder="1" applyProtection="1">
      <alignment vertical="center"/>
    </xf>
    <xf numFmtId="0" fontId="8" fillId="0" borderId="0" xfId="0" applyFont="1" applyBorder="1" applyProtection="1">
      <alignment vertical="center"/>
    </xf>
    <xf numFmtId="41" fontId="4" fillId="0" borderId="0" xfId="1" applyNumberFormat="1" applyFont="1" applyBorder="1" applyProtection="1">
      <alignment vertical="center"/>
    </xf>
    <xf numFmtId="0" fontId="6" fillId="0" borderId="0" xfId="0" applyFont="1" applyProtection="1">
      <alignment vertical="center"/>
    </xf>
    <xf numFmtId="41" fontId="4" fillId="0" borderId="0" xfId="1" applyNumberFormat="1" applyFont="1" applyProtection="1">
      <alignment vertical="center"/>
    </xf>
    <xf numFmtId="41" fontId="4" fillId="6" borderId="1" xfId="1" applyNumberFormat="1" applyFont="1" applyFill="1" applyBorder="1" applyAlignment="1" applyProtection="1">
      <alignment horizontal="center" vertical="center"/>
    </xf>
    <xf numFmtId="0" fontId="4" fillId="6" borderId="12" xfId="1" applyFont="1" applyFill="1" applyBorder="1" applyAlignment="1" applyProtection="1">
      <alignment horizontal="center" vertical="center" wrapText="1"/>
    </xf>
    <xf numFmtId="41" fontId="10" fillId="5" borderId="11" xfId="1" applyNumberFormat="1" applyFont="1" applyFill="1" applyBorder="1" applyProtection="1">
      <alignment vertical="center"/>
    </xf>
    <xf numFmtId="0" fontId="4" fillId="6" borderId="42" xfId="1" applyFont="1" applyFill="1" applyBorder="1" applyAlignment="1" applyProtection="1">
      <alignment horizontal="center" vertical="center" wrapText="1"/>
    </xf>
    <xf numFmtId="41" fontId="10" fillId="5" borderId="41" xfId="1" applyNumberFormat="1" applyFont="1" applyFill="1" applyBorder="1" applyProtection="1">
      <alignment vertical="center"/>
    </xf>
    <xf numFmtId="41" fontId="10" fillId="3" borderId="26" xfId="1" applyNumberFormat="1" applyFont="1" applyFill="1" applyBorder="1" applyProtection="1">
      <alignment vertical="center"/>
    </xf>
    <xf numFmtId="41" fontId="10" fillId="5" borderId="26" xfId="1" applyNumberFormat="1" applyFont="1" applyFill="1" applyBorder="1" applyProtection="1">
      <alignment vertical="center"/>
    </xf>
    <xf numFmtId="41" fontId="10" fillId="5" borderId="19" xfId="1" applyNumberFormat="1" applyFont="1" applyFill="1" applyBorder="1" applyProtection="1">
      <alignment vertical="center"/>
    </xf>
    <xf numFmtId="41" fontId="10" fillId="3" borderId="32" xfId="1" applyNumberFormat="1" applyFont="1" applyFill="1" applyBorder="1" applyProtection="1">
      <alignment vertical="center"/>
    </xf>
    <xf numFmtId="41" fontId="10" fillId="5" borderId="36" xfId="1" applyNumberFormat="1" applyFont="1" applyFill="1" applyBorder="1" applyProtection="1">
      <alignment vertical="center"/>
    </xf>
    <xf numFmtId="41" fontId="10" fillId="5" borderId="37" xfId="1" applyNumberFormat="1" applyFont="1" applyFill="1" applyBorder="1" applyProtection="1">
      <alignment vertical="center"/>
    </xf>
    <xf numFmtId="41" fontId="10" fillId="0" borderId="0" xfId="1" applyNumberFormat="1" applyFont="1" applyProtection="1">
      <alignment vertical="center"/>
    </xf>
    <xf numFmtId="0" fontId="1" fillId="0" borderId="0" xfId="1" applyAlignment="1" applyProtection="1">
      <alignment horizontal="center" vertical="center"/>
    </xf>
    <xf numFmtId="41" fontId="4" fillId="0" borderId="0" xfId="1" applyNumberFormat="1" applyFont="1" applyFill="1" applyBorder="1" applyProtection="1">
      <alignment vertical="center"/>
    </xf>
    <xf numFmtId="0" fontId="14" fillId="0" borderId="9" xfId="1" applyFont="1" applyBorder="1" applyProtection="1">
      <alignment vertical="center"/>
    </xf>
    <xf numFmtId="0" fontId="1" fillId="0" borderId="10" xfId="1" applyBorder="1" applyAlignment="1" applyProtection="1">
      <alignment horizontal="center" vertical="center"/>
    </xf>
    <xf numFmtId="41" fontId="4" fillId="7" borderId="1" xfId="1" applyNumberFormat="1" applyFont="1" applyFill="1" applyBorder="1" applyAlignment="1" applyProtection="1">
      <alignment horizontal="center" vertical="center"/>
    </xf>
    <xf numFmtId="177" fontId="4" fillId="5" borderId="1" xfId="1" applyNumberFormat="1" applyFont="1" applyFill="1" applyBorder="1" applyAlignment="1" applyProtection="1">
      <alignment horizontal="center" vertical="center"/>
    </xf>
    <xf numFmtId="0" fontId="4" fillId="7" borderId="12" xfId="1" applyFont="1" applyFill="1" applyBorder="1" applyAlignment="1" applyProtection="1">
      <alignment horizontal="center" vertical="center" wrapText="1"/>
    </xf>
    <xf numFmtId="0" fontId="4" fillId="7" borderId="42" xfId="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0" xfId="1" applyFont="1" applyFill="1" applyBorder="1" applyAlignment="1" applyProtection="1">
      <alignment horizontal="left" vertical="center" wrapText="1"/>
    </xf>
    <xf numFmtId="41" fontId="10" fillId="0" borderId="0" xfId="1" applyNumberFormat="1" applyFont="1" applyFill="1" applyBorder="1" applyProtection="1">
      <alignment vertical="center"/>
    </xf>
    <xf numFmtId="0" fontId="1" fillId="0" borderId="0" xfId="1" applyProtection="1">
      <alignment vertical="center"/>
      <protection locked="0"/>
    </xf>
    <xf numFmtId="0" fontId="16" fillId="0" borderId="0" xfId="1" applyFont="1" applyBorder="1" applyProtection="1">
      <alignment vertical="center"/>
    </xf>
    <xf numFmtId="0" fontId="4" fillId="0" borderId="0" xfId="1" applyFont="1" applyBorder="1" applyAlignment="1" applyProtection="1">
      <alignment horizontal="center" vertical="center"/>
    </xf>
    <xf numFmtId="0" fontId="4" fillId="0" borderId="9" xfId="1" applyFont="1" applyBorder="1" applyProtection="1">
      <alignment vertical="center"/>
    </xf>
    <xf numFmtId="0" fontId="1" fillId="0" borderId="9" xfId="1" applyBorder="1" applyAlignment="1" applyProtection="1">
      <alignment horizontal="center" vertical="center"/>
    </xf>
    <xf numFmtId="41" fontId="10" fillId="5" borderId="3" xfId="1" applyNumberFormat="1" applyFont="1" applyFill="1" applyBorder="1" applyProtection="1">
      <alignment vertical="center"/>
    </xf>
    <xf numFmtId="41" fontId="10" fillId="5" borderId="14" xfId="1" applyNumberFormat="1" applyFont="1" applyFill="1" applyBorder="1" applyProtection="1">
      <alignment vertical="center"/>
    </xf>
    <xf numFmtId="41" fontId="17" fillId="8" borderId="46" xfId="1" applyNumberFormat="1" applyFont="1" applyFill="1" applyBorder="1" applyAlignment="1" applyProtection="1">
      <alignment horizontal="center" vertical="center"/>
    </xf>
    <xf numFmtId="41" fontId="17" fillId="10" borderId="48" xfId="1" applyNumberFormat="1" applyFont="1" applyFill="1" applyBorder="1" applyAlignment="1" applyProtection="1">
      <alignment horizontal="center" vertical="center"/>
    </xf>
    <xf numFmtId="41" fontId="4" fillId="9" borderId="1" xfId="1" applyNumberFormat="1" applyFont="1" applyFill="1" applyBorder="1" applyAlignment="1" applyProtection="1">
      <alignment horizontal="center" vertical="center"/>
    </xf>
    <xf numFmtId="0" fontId="4" fillId="9" borderId="12" xfId="1" applyFont="1" applyFill="1" applyBorder="1" applyAlignment="1" applyProtection="1">
      <alignment horizontal="center" vertical="center" wrapText="1"/>
    </xf>
    <xf numFmtId="0" fontId="4" fillId="9" borderId="42" xfId="1" applyFont="1" applyFill="1" applyBorder="1" applyAlignment="1" applyProtection="1">
      <alignment horizontal="center" vertical="center" wrapText="1"/>
    </xf>
    <xf numFmtId="41" fontId="4" fillId="0" borderId="0" xfId="1" applyNumberFormat="1" applyFont="1" applyFill="1" applyBorder="1" applyAlignment="1" applyProtection="1">
      <alignment horizontal="center" vertical="center"/>
    </xf>
    <xf numFmtId="0" fontId="1" fillId="0" borderId="0" xfId="1" applyAlignment="1" applyProtection="1">
      <alignment vertical="center"/>
      <protection locked="0"/>
    </xf>
    <xf numFmtId="177" fontId="4" fillId="5" borderId="1" xfId="1" applyNumberFormat="1" applyFont="1" applyFill="1" applyBorder="1" applyAlignment="1" applyProtection="1">
      <alignment horizontal="left" vertical="center" wrapText="1"/>
    </xf>
    <xf numFmtId="177" fontId="4" fillId="5" borderId="14" xfId="1" applyNumberFormat="1" applyFont="1" applyFill="1" applyBorder="1" applyAlignment="1" applyProtection="1">
      <alignment horizontal="left" vertical="center" wrapText="1"/>
    </xf>
    <xf numFmtId="0" fontId="1" fillId="0" borderId="0" xfId="1" applyFont="1" applyProtection="1">
      <alignment vertical="center"/>
    </xf>
    <xf numFmtId="0" fontId="1" fillId="0" borderId="10" xfId="1" applyFont="1" applyBorder="1" applyProtection="1">
      <alignment vertical="center"/>
    </xf>
    <xf numFmtId="0" fontId="1" fillId="0" borderId="7" xfId="1" applyFont="1" applyBorder="1" applyProtection="1">
      <alignment vertical="center"/>
    </xf>
    <xf numFmtId="0" fontId="1" fillId="0" borderId="0" xfId="1" applyFont="1" applyAlignment="1" applyProtection="1">
      <alignment horizontal="center" vertical="center" wrapText="1"/>
    </xf>
    <xf numFmtId="0" fontId="1" fillId="0" borderId="0" xfId="1" applyFont="1" applyAlignment="1" applyProtection="1">
      <alignment vertical="center" wrapText="1"/>
    </xf>
    <xf numFmtId="41" fontId="1" fillId="0" borderId="0" xfId="1" applyNumberFormat="1" applyFont="1" applyProtection="1">
      <alignment vertical="center"/>
    </xf>
    <xf numFmtId="0" fontId="1" fillId="0" borderId="0" xfId="1" applyFont="1" applyProtection="1">
      <alignment vertical="center"/>
      <protection locked="0"/>
    </xf>
    <xf numFmtId="0" fontId="1" fillId="0" borderId="0" xfId="1" applyFont="1">
      <alignment vertical="center"/>
    </xf>
    <xf numFmtId="0" fontId="1" fillId="0" borderId="8" xfId="1" applyFont="1" applyBorder="1" applyProtection="1">
      <alignment vertical="center"/>
    </xf>
    <xf numFmtId="0" fontId="1" fillId="0" borderId="8" xfId="1" applyFont="1" applyBorder="1" applyAlignment="1" applyProtection="1">
      <alignment horizontal="center" vertical="center"/>
    </xf>
    <xf numFmtId="0" fontId="1" fillId="0" borderId="8" xfId="1" applyFont="1" applyBorder="1" applyAlignment="1" applyProtection="1">
      <alignment horizontal="center" vertical="center" wrapText="1"/>
    </xf>
    <xf numFmtId="0" fontId="1" fillId="0" borderId="8" xfId="1" applyFont="1" applyBorder="1" applyAlignment="1" applyProtection="1">
      <alignment vertical="center" wrapText="1"/>
    </xf>
    <xf numFmtId="41" fontId="1" fillId="0" borderId="8" xfId="1" applyNumberFormat="1" applyFont="1" applyBorder="1" applyProtection="1">
      <alignment vertical="center"/>
    </xf>
    <xf numFmtId="41" fontId="1" fillId="0" borderId="0" xfId="1" applyNumberFormat="1" applyFont="1" applyBorder="1" applyProtection="1">
      <alignment vertical="center"/>
    </xf>
    <xf numFmtId="41" fontId="1" fillId="0" borderId="7" xfId="1" applyNumberFormat="1" applyFont="1" applyBorder="1" applyProtection="1">
      <alignment vertical="center"/>
    </xf>
    <xf numFmtId="41" fontId="1" fillId="0" borderId="9" xfId="1" applyNumberFormat="1" applyFont="1" applyBorder="1" applyProtection="1">
      <alignment vertical="center"/>
    </xf>
    <xf numFmtId="41" fontId="1" fillId="0" borderId="10" xfId="1" applyNumberFormat="1" applyFont="1" applyBorder="1" applyProtection="1">
      <alignment vertical="center"/>
    </xf>
    <xf numFmtId="0" fontId="1" fillId="0" borderId="10" xfId="1" applyFont="1" applyBorder="1" applyAlignment="1" applyProtection="1">
      <alignment horizontal="center" vertical="center"/>
    </xf>
    <xf numFmtId="0" fontId="1" fillId="0" borderId="6" xfId="1" applyFont="1" applyBorder="1" applyProtection="1">
      <alignment vertical="center"/>
    </xf>
    <xf numFmtId="0" fontId="1" fillId="0" borderId="6" xfId="1" applyFont="1" applyBorder="1" applyAlignment="1" applyProtection="1">
      <alignment horizontal="center" vertical="center"/>
    </xf>
    <xf numFmtId="0" fontId="1" fillId="0" borderId="6" xfId="1" applyFont="1" applyBorder="1" applyAlignment="1" applyProtection="1">
      <alignment horizontal="center" vertical="center" wrapText="1"/>
    </xf>
    <xf numFmtId="0" fontId="1" fillId="0" borderId="6" xfId="1" applyFont="1" applyBorder="1" applyAlignment="1" applyProtection="1">
      <alignment vertical="center" wrapText="1"/>
    </xf>
    <xf numFmtId="41" fontId="1" fillId="0" borderId="6" xfId="1" applyNumberFormat="1" applyFont="1" applyBorder="1" applyProtection="1">
      <alignment vertical="center"/>
    </xf>
    <xf numFmtId="0" fontId="1" fillId="0" borderId="0" xfId="1" applyFont="1" applyFill="1" applyBorder="1" applyAlignment="1" applyProtection="1">
      <alignment horizontal="center" vertical="center" wrapText="1"/>
    </xf>
    <xf numFmtId="0" fontId="1" fillId="0" borderId="0" xfId="1" applyFont="1" applyAlignment="1" applyProtection="1">
      <alignment horizontal="center" vertical="center"/>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vertical="center" wrapText="1"/>
    </xf>
    <xf numFmtId="41" fontId="1" fillId="0" borderId="0" xfId="1" applyNumberFormat="1" applyFont="1">
      <alignment vertical="center"/>
    </xf>
    <xf numFmtId="0" fontId="1" fillId="0" borderId="30" xfId="1" applyFont="1" applyBorder="1" applyProtection="1">
      <alignment vertical="center"/>
      <protection locked="0"/>
    </xf>
    <xf numFmtId="0" fontId="1" fillId="0" borderId="0" xfId="1" applyFont="1" applyBorder="1" applyProtection="1">
      <alignment vertical="center"/>
      <protection locked="0"/>
    </xf>
    <xf numFmtId="0" fontId="1" fillId="0" borderId="0" xfId="1" applyFont="1" applyFill="1" applyProtection="1">
      <alignment vertical="center"/>
    </xf>
    <xf numFmtId="0" fontId="6" fillId="0" borderId="0" xfId="0" applyFont="1" applyAlignment="1" applyProtection="1">
      <alignment vertical="center"/>
    </xf>
    <xf numFmtId="0" fontId="6" fillId="0" borderId="0" xfId="0" applyFont="1" applyAlignment="1">
      <alignment vertical="center"/>
    </xf>
    <xf numFmtId="41" fontId="10" fillId="5" borderId="13" xfId="1" applyNumberFormat="1" applyFont="1" applyFill="1" applyBorder="1" applyProtection="1">
      <alignment vertical="center"/>
    </xf>
    <xf numFmtId="41" fontId="10" fillId="2" borderId="54" xfId="1" applyNumberFormat="1" applyFont="1" applyFill="1" applyBorder="1" applyProtection="1">
      <alignment vertical="center"/>
    </xf>
    <xf numFmtId="41" fontId="10" fillId="2" borderId="56" xfId="1" applyNumberFormat="1" applyFont="1" applyFill="1" applyBorder="1" applyProtection="1">
      <alignment vertical="center"/>
    </xf>
    <xf numFmtId="176" fontId="10" fillId="4" borderId="61" xfId="1" applyNumberFormat="1" applyFont="1" applyFill="1" applyBorder="1" applyProtection="1">
      <alignment vertical="center"/>
    </xf>
    <xf numFmtId="41" fontId="10" fillId="5" borderId="32" xfId="1" applyNumberFormat="1" applyFont="1" applyFill="1" applyBorder="1" applyProtection="1">
      <alignment vertical="center"/>
    </xf>
    <xf numFmtId="41" fontId="10" fillId="5" borderId="62" xfId="1" applyNumberFormat="1" applyFont="1" applyFill="1" applyBorder="1" applyProtection="1">
      <alignment vertical="center"/>
    </xf>
    <xf numFmtId="0" fontId="4" fillId="0" borderId="1" xfId="1" applyFont="1" applyBorder="1" applyAlignment="1" applyProtection="1">
      <alignment vertical="center" wrapText="1"/>
      <protection locked="0"/>
    </xf>
    <xf numFmtId="41" fontId="4" fillId="0" borderId="29" xfId="1" applyNumberFormat="1"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43" xfId="0" applyBorder="1" applyAlignment="1" applyProtection="1">
      <alignment vertical="center"/>
      <protection locked="0"/>
    </xf>
    <xf numFmtId="0" fontId="0" fillId="0" borderId="0" xfId="0" applyAlignment="1" applyProtection="1">
      <alignment vertical="center"/>
      <protection locked="0"/>
    </xf>
    <xf numFmtId="41" fontId="10" fillId="0" borderId="3" xfId="1" applyNumberFormat="1" applyFont="1" applyBorder="1" applyProtection="1">
      <alignment vertical="center"/>
      <protection locked="0"/>
    </xf>
    <xf numFmtId="41" fontId="10" fillId="0" borderId="2" xfId="1" applyNumberFormat="1" applyFont="1" applyBorder="1" applyProtection="1">
      <alignment vertical="center"/>
      <protection locked="0"/>
    </xf>
    <xf numFmtId="41" fontId="10" fillId="0" borderId="11" xfId="1" applyNumberFormat="1" applyFont="1" applyBorder="1" applyProtection="1">
      <alignment vertical="center"/>
      <protection locked="0"/>
    </xf>
    <xf numFmtId="41" fontId="10" fillId="0" borderId="1" xfId="1" applyNumberFormat="1" applyFont="1" applyBorder="1" applyProtection="1">
      <alignment vertical="center"/>
      <protection locked="0"/>
    </xf>
    <xf numFmtId="41" fontId="1" fillId="0" borderId="0" xfId="1" applyNumberFormat="1" applyBorder="1">
      <alignment vertical="center"/>
    </xf>
    <xf numFmtId="41" fontId="4" fillId="6" borderId="66" xfId="1" applyNumberFormat="1" applyFont="1" applyFill="1" applyBorder="1" applyAlignment="1" applyProtection="1">
      <alignment horizontal="center" vertical="center" wrapText="1"/>
    </xf>
    <xf numFmtId="41" fontId="24" fillId="6" borderId="18" xfId="1" applyNumberFormat="1" applyFont="1" applyFill="1" applyBorder="1" applyAlignment="1" applyProtection="1">
      <alignment horizontal="center" vertical="center" wrapText="1"/>
    </xf>
    <xf numFmtId="41" fontId="1" fillId="3" borderId="19" xfId="1" applyNumberFormat="1" applyFill="1" applyBorder="1" applyProtection="1">
      <alignment vertical="center"/>
    </xf>
    <xf numFmtId="41" fontId="1" fillId="6" borderId="19" xfId="1" applyNumberFormat="1" applyFill="1" applyBorder="1" applyAlignment="1" applyProtection="1">
      <alignment horizontal="center" vertical="center"/>
    </xf>
    <xf numFmtId="41" fontId="24" fillId="6" borderId="38" xfId="1" applyNumberFormat="1" applyFont="1" applyFill="1" applyBorder="1" applyAlignment="1" applyProtection="1">
      <alignment horizontal="center" vertical="center" wrapText="1"/>
    </xf>
    <xf numFmtId="41" fontId="10" fillId="3" borderId="36" xfId="1" applyNumberFormat="1" applyFont="1" applyFill="1" applyBorder="1" applyProtection="1">
      <alignment vertical="center"/>
    </xf>
    <xf numFmtId="41" fontId="24" fillId="6" borderId="36" xfId="1" applyNumberFormat="1" applyFont="1" applyFill="1" applyBorder="1" applyAlignment="1" applyProtection="1">
      <alignment horizontal="center" vertical="center" wrapText="1"/>
    </xf>
    <xf numFmtId="41" fontId="10" fillId="0" borderId="66" xfId="1" applyNumberFormat="1" applyFont="1" applyBorder="1" applyProtection="1">
      <alignment vertical="center"/>
      <protection locked="0"/>
    </xf>
    <xf numFmtId="41" fontId="1" fillId="0" borderId="9" xfId="1" applyNumberFormat="1" applyBorder="1" applyAlignment="1" applyProtection="1">
      <alignment vertical="center" wrapText="1"/>
    </xf>
    <xf numFmtId="0" fontId="0" fillId="0" borderId="0" xfId="0" applyAlignment="1" applyProtection="1">
      <alignment vertical="center" wrapText="1"/>
    </xf>
    <xf numFmtId="0" fontId="0" fillId="0" borderId="9" xfId="0" applyBorder="1" applyAlignment="1" applyProtection="1">
      <alignment vertical="center" wrapText="1"/>
    </xf>
    <xf numFmtId="41" fontId="4" fillId="6" borderId="19" xfId="1" applyNumberFormat="1" applyFont="1" applyFill="1" applyBorder="1" applyAlignment="1" applyProtection="1">
      <alignment horizontal="center" vertical="center"/>
    </xf>
    <xf numFmtId="0" fontId="0" fillId="6" borderId="11" xfId="0" applyFill="1" applyBorder="1" applyProtection="1">
      <alignment vertical="center"/>
    </xf>
    <xf numFmtId="0" fontId="0" fillId="6" borderId="1" xfId="0" applyFill="1" applyBorder="1" applyProtection="1">
      <alignment vertical="center"/>
    </xf>
    <xf numFmtId="41" fontId="4" fillId="6" borderId="20" xfId="1" applyNumberFormat="1" applyFont="1" applyFill="1" applyBorder="1" applyAlignment="1" applyProtection="1">
      <alignment horizontal="center" vertical="center" wrapText="1"/>
    </xf>
    <xf numFmtId="0" fontId="0" fillId="0" borderId="21" xfId="0" applyBorder="1" applyAlignment="1" applyProtection="1">
      <alignment vertical="center" wrapText="1"/>
    </xf>
    <xf numFmtId="0" fontId="0" fillId="6" borderId="9" xfId="0" applyFill="1" applyBorder="1" applyAlignment="1" applyProtection="1">
      <alignment vertical="center" wrapText="1"/>
    </xf>
    <xf numFmtId="0" fontId="0" fillId="0" borderId="17" xfId="0" applyBorder="1" applyAlignment="1" applyProtection="1">
      <alignment vertical="center" wrapText="1"/>
    </xf>
    <xf numFmtId="41" fontId="4" fillId="0" borderId="7" xfId="1" applyNumberFormat="1"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41" fontId="4" fillId="6" borderId="18" xfId="1" applyNumberFormat="1" applyFont="1" applyFill="1" applyBorder="1" applyAlignment="1" applyProtection="1">
      <alignment horizontal="center" vertical="center"/>
    </xf>
    <xf numFmtId="0" fontId="0" fillId="6" borderId="16" xfId="0" applyFill="1" applyBorder="1" applyProtection="1">
      <alignment vertical="center"/>
    </xf>
    <xf numFmtId="0" fontId="0" fillId="6" borderId="13" xfId="0" applyFill="1" applyBorder="1" applyProtection="1">
      <alignment vertical="center"/>
    </xf>
    <xf numFmtId="41" fontId="4" fillId="6" borderId="19" xfId="1" applyNumberFormat="1" applyFont="1" applyFill="1" applyBorder="1" applyAlignment="1" applyProtection="1">
      <alignment horizontal="center" vertical="center" wrapText="1"/>
    </xf>
    <xf numFmtId="0" fontId="6" fillId="6"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41" fontId="1" fillId="6" borderId="20" xfId="1" applyNumberFormat="1" applyFill="1" applyBorder="1" applyProtection="1">
      <alignment vertical="center"/>
    </xf>
    <xf numFmtId="0" fontId="6" fillId="6" borderId="30" xfId="0" applyFont="1" applyFill="1" applyBorder="1" applyProtection="1">
      <alignment vertical="center"/>
    </xf>
    <xf numFmtId="0" fontId="6" fillId="6" borderId="31" xfId="0" applyFont="1" applyFill="1" applyBorder="1" applyProtection="1">
      <alignment vertical="center"/>
    </xf>
    <xf numFmtId="0" fontId="4" fillId="6" borderId="39" xfId="1" applyFont="1" applyFill="1" applyBorder="1" applyAlignment="1" applyProtection="1">
      <alignment horizontal="center" vertical="center" wrapText="1"/>
    </xf>
    <xf numFmtId="0" fontId="4" fillId="0" borderId="1" xfId="1" applyFont="1" applyBorder="1" applyAlignment="1" applyProtection="1">
      <alignment vertical="center" wrapText="1"/>
      <protection locked="0"/>
    </xf>
    <xf numFmtId="0" fontId="4" fillId="0" borderId="1" xfId="1" applyNumberFormat="1" applyFont="1" applyBorder="1" applyAlignment="1" applyProtection="1">
      <alignment horizontal="center" vertical="center" wrapText="1"/>
      <protection locked="0"/>
    </xf>
    <xf numFmtId="41" fontId="10" fillId="3" borderId="1" xfId="1" applyNumberFormat="1" applyFont="1" applyFill="1" applyBorder="1" applyProtection="1">
      <alignment vertical="center"/>
    </xf>
    <xf numFmtId="41" fontId="10" fillId="5" borderId="10" xfId="1" applyNumberFormat="1" applyFont="1" applyFill="1" applyBorder="1" applyProtection="1">
      <alignment vertical="center"/>
    </xf>
    <xf numFmtId="41" fontId="11" fillId="5" borderId="1" xfId="0" applyNumberFormat="1" applyFont="1" applyFill="1" applyBorder="1" applyProtection="1">
      <alignment vertical="center"/>
    </xf>
    <xf numFmtId="41" fontId="4" fillId="0" borderId="10" xfId="1" applyNumberFormat="1"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4" fillId="6" borderId="29" xfId="1"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1" fillId="6" borderId="43" xfId="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4" fillId="6" borderId="19" xfId="1" applyFont="1" applyFill="1" applyBorder="1" applyAlignment="1" applyProtection="1">
      <alignment horizontal="left" vertical="center" wrapText="1"/>
    </xf>
    <xf numFmtId="0" fontId="4" fillId="6" borderId="19" xfId="1" applyFont="1" applyFill="1" applyBorder="1" applyAlignment="1" applyProtection="1">
      <alignment horizontal="left" vertical="center"/>
    </xf>
    <xf numFmtId="41" fontId="4" fillId="6" borderId="18" xfId="1" applyNumberFormat="1" applyFont="1" applyFill="1" applyBorder="1" applyAlignment="1" applyProtection="1">
      <alignment horizontal="center" vertical="center" wrapText="1"/>
    </xf>
    <xf numFmtId="41" fontId="4" fillId="6" borderId="63" xfId="1" applyNumberFormat="1" applyFont="1" applyFill="1" applyBorder="1" applyAlignment="1" applyProtection="1">
      <alignment horizontal="center" vertical="center"/>
    </xf>
    <xf numFmtId="41" fontId="10" fillId="5" borderId="32" xfId="1" applyNumberFormat="1" applyFont="1" applyFill="1" applyBorder="1" applyProtection="1">
      <alignment vertical="center"/>
    </xf>
    <xf numFmtId="41" fontId="20" fillId="5" borderId="62" xfId="0" applyNumberFormat="1" applyFont="1" applyFill="1" applyBorder="1" applyProtection="1">
      <alignment vertical="center"/>
    </xf>
    <xf numFmtId="0" fontId="4" fillId="6" borderId="7" xfId="1" applyFont="1" applyFill="1" applyBorder="1" applyAlignment="1" applyProtection="1">
      <alignment horizontal="left" vertical="center" wrapText="1"/>
    </xf>
    <xf numFmtId="0" fontId="4" fillId="6" borderId="4" xfId="1" applyFont="1" applyFill="1" applyBorder="1" applyAlignment="1" applyProtection="1">
      <alignment horizontal="left" vertical="center" wrapText="1"/>
    </xf>
    <xf numFmtId="41" fontId="4" fillId="0" borderId="27" xfId="1" applyNumberFormat="1" applyFont="1" applyBorder="1" applyAlignment="1" applyProtection="1">
      <alignment vertical="center" wrapText="1"/>
      <protection locked="0"/>
    </xf>
    <xf numFmtId="0" fontId="7" fillId="0" borderId="28" xfId="0" applyFont="1" applyBorder="1" applyProtection="1">
      <alignment vertical="center"/>
      <protection locked="0"/>
    </xf>
    <xf numFmtId="41" fontId="10" fillId="3" borderId="14" xfId="1" applyNumberFormat="1" applyFont="1" applyFill="1" applyBorder="1" applyProtection="1">
      <alignment vertical="center"/>
    </xf>
    <xf numFmtId="41" fontId="10" fillId="5" borderId="1" xfId="1" applyNumberFormat="1" applyFont="1" applyFill="1" applyBorder="1" applyProtection="1">
      <alignment vertical="center"/>
    </xf>
    <xf numFmtId="41" fontId="11" fillId="5" borderId="14" xfId="0" applyNumberFormat="1" applyFont="1" applyFill="1" applyBorder="1" applyProtection="1">
      <alignment vertical="center"/>
    </xf>
    <xf numFmtId="41" fontId="4" fillId="0" borderId="15" xfId="1" applyNumberFormat="1"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4" fillId="6" borderId="50" xfId="1"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6" fillId="6" borderId="52" xfId="0" applyFont="1" applyFill="1" applyBorder="1" applyAlignment="1" applyProtection="1">
      <alignment horizontal="center" vertical="center" wrapText="1"/>
    </xf>
    <xf numFmtId="0" fontId="1" fillId="6" borderId="55" xfId="1" applyFont="1" applyFill="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4" fillId="6" borderId="53" xfId="1" applyFont="1" applyFill="1" applyBorder="1" applyAlignment="1" applyProtection="1">
      <alignment horizontal="center" vertical="center" wrapText="1"/>
    </xf>
    <xf numFmtId="0" fontId="4" fillId="6" borderId="53" xfId="1" applyFont="1" applyFill="1" applyBorder="1" applyAlignment="1" applyProtection="1">
      <alignment horizontal="center" vertical="center"/>
    </xf>
    <xf numFmtId="0" fontId="4" fillId="6" borderId="1" xfId="1" applyFont="1" applyFill="1" applyBorder="1" applyAlignment="1" applyProtection="1">
      <alignment horizontal="center" vertical="center" wrapText="1"/>
    </xf>
    <xf numFmtId="0" fontId="4" fillId="6" borderId="1" xfId="1" applyFont="1" applyFill="1" applyBorder="1" applyAlignment="1" applyProtection="1">
      <alignment horizontal="center" vertical="center"/>
    </xf>
    <xf numFmtId="0" fontId="4" fillId="6" borderId="60" xfId="1" applyFont="1" applyFill="1" applyBorder="1" applyAlignment="1" applyProtection="1">
      <alignment horizontal="center" vertical="center" wrapText="1"/>
    </xf>
    <xf numFmtId="0" fontId="4" fillId="6" borderId="60" xfId="1" applyFont="1" applyFill="1" applyBorder="1" applyAlignment="1" applyProtection="1">
      <alignment horizontal="center" vertical="center"/>
    </xf>
    <xf numFmtId="41" fontId="1" fillId="0" borderId="9" xfId="1" applyNumberFormat="1" applyBorder="1" applyAlignment="1" applyProtection="1">
      <alignment horizontal="left" vertical="center" wrapText="1"/>
    </xf>
    <xf numFmtId="0" fontId="0" fillId="0" borderId="0" xfId="0" applyAlignment="1" applyProtection="1">
      <alignment horizontal="left" vertical="center" wrapText="1"/>
    </xf>
    <xf numFmtId="0" fontId="0" fillId="0" borderId="5" xfId="0" applyBorder="1" applyAlignment="1" applyProtection="1">
      <alignment horizontal="left" vertical="center" wrapText="1"/>
    </xf>
    <xf numFmtId="0" fontId="0" fillId="0" borderId="9" xfId="0" applyBorder="1" applyAlignment="1" applyProtection="1">
      <alignment horizontal="left" vertical="center" wrapText="1"/>
    </xf>
    <xf numFmtId="0" fontId="1" fillId="6" borderId="25" xfId="1" applyFill="1" applyBorder="1" applyAlignment="1" applyProtection="1">
      <alignment horizontal="center" vertical="center"/>
    </xf>
    <xf numFmtId="0" fontId="6" fillId="6" borderId="26" xfId="0" applyFont="1" applyFill="1" applyBorder="1" applyAlignment="1" applyProtection="1">
      <alignment horizontal="center" vertical="center"/>
    </xf>
    <xf numFmtId="0" fontId="4" fillId="6" borderId="40" xfId="1" applyFont="1" applyFill="1" applyBorder="1" applyAlignment="1" applyProtection="1">
      <alignment horizontal="center" vertical="center" wrapText="1"/>
    </xf>
    <xf numFmtId="0" fontId="4" fillId="0" borderId="14" xfId="1" applyFont="1" applyBorder="1" applyAlignment="1" applyProtection="1">
      <alignment vertical="center" wrapText="1"/>
      <protection locked="0"/>
    </xf>
    <xf numFmtId="0" fontId="4" fillId="0" borderId="14" xfId="1" applyNumberFormat="1" applyFont="1" applyBorder="1" applyAlignment="1" applyProtection="1">
      <alignment horizontal="center" vertical="center" wrapText="1"/>
      <protection locked="0"/>
    </xf>
    <xf numFmtId="41" fontId="22" fillId="6" borderId="64" xfId="1" applyNumberFormat="1" applyFont="1" applyFill="1" applyBorder="1" applyAlignment="1" applyProtection="1">
      <alignment horizontal="center" vertical="center" wrapText="1"/>
    </xf>
    <xf numFmtId="0" fontId="23" fillId="6" borderId="65" xfId="0" applyFont="1" applyFill="1" applyBorder="1" applyAlignment="1" applyProtection="1">
      <alignment horizontal="center" vertical="center" wrapText="1"/>
    </xf>
    <xf numFmtId="0" fontId="21" fillId="5" borderId="67" xfId="0" applyFont="1" applyFill="1" applyBorder="1" applyAlignment="1" applyProtection="1">
      <alignment horizontal="center" vertical="center" wrapText="1"/>
    </xf>
    <xf numFmtId="0" fontId="0" fillId="5" borderId="68" xfId="0" applyFill="1" applyBorder="1" applyAlignment="1" applyProtection="1">
      <alignment horizontal="center" vertical="center" wrapText="1"/>
    </xf>
    <xf numFmtId="0" fontId="21" fillId="5" borderId="34" xfId="0" applyFont="1" applyFill="1" applyBorder="1" applyAlignment="1" applyProtection="1">
      <alignment horizontal="center" vertical="center" wrapText="1"/>
    </xf>
    <xf numFmtId="0" fontId="0" fillId="5" borderId="28" xfId="0" applyFill="1" applyBorder="1" applyAlignment="1" applyProtection="1">
      <alignment horizontal="center" vertical="center" wrapText="1"/>
    </xf>
    <xf numFmtId="0" fontId="21" fillId="5" borderId="6" xfId="0" applyFont="1" applyFill="1" applyBorder="1" applyAlignment="1" applyProtection="1">
      <alignment horizontal="center" vertical="center" wrapText="1"/>
    </xf>
    <xf numFmtId="0" fontId="0" fillId="5" borderId="22" xfId="0" applyFill="1" applyBorder="1" applyAlignment="1" applyProtection="1">
      <alignment horizontal="center" vertical="center" wrapText="1"/>
    </xf>
    <xf numFmtId="0" fontId="17" fillId="0" borderId="48" xfId="1" applyFont="1" applyBorder="1" applyAlignment="1" applyProtection="1">
      <alignment horizontal="center" vertical="center"/>
      <protection locked="0"/>
    </xf>
    <xf numFmtId="0" fontId="6" fillId="0" borderId="47" xfId="0" applyFont="1" applyBorder="1" applyAlignment="1" applyProtection="1">
      <alignment vertical="center"/>
      <protection locked="0"/>
    </xf>
    <xf numFmtId="41" fontId="1" fillId="0" borderId="9" xfId="1" applyNumberFormat="1"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49" fontId="4" fillId="0" borderId="1" xfId="1" applyNumberFormat="1" applyFont="1" applyBorder="1" applyAlignment="1" applyProtection="1">
      <alignment horizontal="left" vertical="center" wrapText="1"/>
      <protection locked="0"/>
    </xf>
    <xf numFmtId="180" fontId="4" fillId="0" borderId="1" xfId="1" applyNumberFormat="1" applyFont="1" applyBorder="1" applyAlignment="1" applyProtection="1">
      <alignment horizontal="center" vertical="center" wrapText="1"/>
      <protection locked="0"/>
    </xf>
    <xf numFmtId="49" fontId="4" fillId="0" borderId="14" xfId="1" applyNumberFormat="1" applyFont="1" applyBorder="1" applyAlignment="1" applyProtection="1">
      <alignment horizontal="left" vertical="center" wrapText="1"/>
      <protection locked="0"/>
    </xf>
    <xf numFmtId="180" fontId="4" fillId="0" borderId="14" xfId="1" applyNumberFormat="1" applyFont="1" applyBorder="1" applyAlignment="1" applyProtection="1">
      <alignment horizontal="center" vertical="center" wrapText="1"/>
      <protection locked="0"/>
    </xf>
    <xf numFmtId="41" fontId="10" fillId="5" borderId="14" xfId="1" applyNumberFormat="1" applyFont="1" applyFill="1" applyBorder="1" applyProtection="1">
      <alignment vertical="center"/>
    </xf>
    <xf numFmtId="0" fontId="17" fillId="0" borderId="49" xfId="1" applyFont="1" applyBorder="1" applyAlignment="1" applyProtection="1">
      <alignment horizontal="center" vertical="center"/>
      <protection locked="0"/>
    </xf>
    <xf numFmtId="0" fontId="0" fillId="0" borderId="47" xfId="0" applyBorder="1" applyAlignment="1" applyProtection="1">
      <alignment vertical="center"/>
      <protection locked="0"/>
    </xf>
    <xf numFmtId="41" fontId="4" fillId="0" borderId="0" xfId="1" applyNumberFormat="1" applyFont="1" applyAlignment="1" applyProtection="1">
      <alignment vertical="top" wrapText="1"/>
    </xf>
    <xf numFmtId="0" fontId="21" fillId="0" borderId="0" xfId="0" applyFont="1" applyAlignment="1" applyProtection="1">
      <alignment vertical="top" wrapText="1"/>
    </xf>
    <xf numFmtId="0" fontId="6" fillId="0" borderId="0" xfId="0" applyFont="1" applyAlignment="1" applyProtection="1">
      <alignment vertical="top" wrapText="1"/>
    </xf>
    <xf numFmtId="0" fontId="4" fillId="9" borderId="53" xfId="1" applyFont="1" applyFill="1" applyBorder="1" applyAlignment="1" applyProtection="1">
      <alignment horizontal="left" vertical="center" wrapText="1"/>
    </xf>
    <xf numFmtId="0" fontId="4" fillId="9" borderId="53" xfId="1" applyFont="1" applyFill="1" applyBorder="1" applyAlignment="1" applyProtection="1">
      <alignment horizontal="left" vertical="center"/>
    </xf>
    <xf numFmtId="41" fontId="4" fillId="6" borderId="38" xfId="1" applyNumberFormat="1" applyFont="1" applyFill="1" applyBorder="1" applyAlignment="1" applyProtection="1">
      <alignment horizontal="center" vertical="center"/>
    </xf>
    <xf numFmtId="41" fontId="20" fillId="5" borderId="37" xfId="0" applyNumberFormat="1" applyFont="1" applyFill="1" applyBorder="1" applyProtection="1">
      <alignment vertical="center"/>
    </xf>
    <xf numFmtId="41" fontId="1" fillId="0" borderId="0" xfId="1" applyNumberFormat="1" applyFont="1" applyBorder="1" applyAlignment="1" applyProtection="1">
      <alignment horizontal="left" vertical="center" wrapText="1"/>
    </xf>
    <xf numFmtId="0" fontId="6" fillId="0" borderId="0" xfId="0" applyFont="1" applyBorder="1" applyAlignment="1" applyProtection="1">
      <alignment horizontal="left" vertical="center" wrapText="1"/>
    </xf>
    <xf numFmtId="41" fontId="1" fillId="0" borderId="9" xfId="1" applyNumberFormat="1" applyFont="1" applyBorder="1" applyAlignment="1" applyProtection="1">
      <alignment vertical="center" wrapText="1"/>
    </xf>
    <xf numFmtId="0" fontId="6" fillId="0" borderId="0" xfId="0" applyFont="1" applyAlignment="1" applyProtection="1">
      <alignment vertical="center" wrapText="1"/>
    </xf>
    <xf numFmtId="0" fontId="6" fillId="0" borderId="9" xfId="0" applyFont="1" applyBorder="1" applyAlignment="1" applyProtection="1">
      <alignment vertical="center" wrapText="1"/>
    </xf>
    <xf numFmtId="41" fontId="4" fillId="7" borderId="18" xfId="1" applyNumberFormat="1" applyFont="1" applyFill="1" applyBorder="1" applyAlignment="1" applyProtection="1">
      <alignment horizontal="center" vertical="center"/>
    </xf>
    <xf numFmtId="0" fontId="6" fillId="7" borderId="16" xfId="0" applyFont="1" applyFill="1" applyBorder="1" applyProtection="1">
      <alignment vertical="center"/>
    </xf>
    <xf numFmtId="41" fontId="4" fillId="7" borderId="19" xfId="1" applyNumberFormat="1" applyFont="1" applyFill="1" applyBorder="1" applyAlignment="1" applyProtection="1">
      <alignment horizontal="center" vertical="center"/>
    </xf>
    <xf numFmtId="0" fontId="6" fillId="7" borderId="13" xfId="0" applyFont="1" applyFill="1" applyBorder="1" applyProtection="1">
      <alignment vertical="center"/>
    </xf>
    <xf numFmtId="41" fontId="4" fillId="7" borderId="19" xfId="1" applyNumberFormat="1" applyFont="1" applyFill="1" applyBorder="1" applyAlignment="1" applyProtection="1">
      <alignment horizontal="center" vertical="center" wrapText="1"/>
    </xf>
    <xf numFmtId="0" fontId="6" fillId="7" borderId="1" xfId="0" applyFont="1" applyFill="1" applyBorder="1" applyAlignment="1" applyProtection="1">
      <alignment horizontal="center" vertical="center"/>
    </xf>
    <xf numFmtId="41" fontId="1" fillId="7" borderId="20" xfId="1" applyNumberFormat="1" applyFont="1" applyFill="1" applyBorder="1" applyProtection="1">
      <alignment vertical="center"/>
    </xf>
    <xf numFmtId="0" fontId="6" fillId="7" borderId="30" xfId="0" applyFont="1" applyFill="1" applyBorder="1" applyProtection="1">
      <alignment vertical="center"/>
    </xf>
    <xf numFmtId="0" fontId="6" fillId="7" borderId="31" xfId="0" applyFont="1" applyFill="1" applyBorder="1" applyProtection="1">
      <alignment vertical="center"/>
    </xf>
    <xf numFmtId="0" fontId="6" fillId="7" borderId="11" xfId="0" applyFont="1" applyFill="1" applyBorder="1" applyProtection="1">
      <alignment vertical="center"/>
    </xf>
    <xf numFmtId="0" fontId="4" fillId="7" borderId="39" xfId="1" applyFont="1" applyFill="1" applyBorder="1" applyAlignment="1" applyProtection="1">
      <alignment horizontal="center" vertical="center" wrapText="1"/>
    </xf>
    <xf numFmtId="177" fontId="4" fillId="5" borderId="1" xfId="1" applyNumberFormat="1" applyFont="1" applyFill="1" applyBorder="1" applyAlignment="1" applyProtection="1">
      <alignment horizontal="left" vertical="center" wrapText="1"/>
    </xf>
    <xf numFmtId="179" fontId="4" fillId="5" borderId="1" xfId="1" applyNumberFormat="1" applyFont="1" applyFill="1" applyBorder="1" applyAlignment="1" applyProtection="1">
      <alignment horizontal="center" vertical="center" wrapText="1"/>
    </xf>
    <xf numFmtId="41" fontId="20" fillId="5" borderId="1" xfId="0" applyNumberFormat="1" applyFont="1" applyFill="1" applyBorder="1" applyProtection="1">
      <alignment vertical="center"/>
    </xf>
    <xf numFmtId="0" fontId="21" fillId="0" borderId="23"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6" fillId="7" borderId="1" xfId="0" applyFont="1" applyFill="1" applyBorder="1" applyProtection="1">
      <alignment vertical="center"/>
    </xf>
    <xf numFmtId="41" fontId="4" fillId="7" borderId="20" xfId="1" applyNumberFormat="1" applyFont="1" applyFill="1" applyBorder="1" applyAlignment="1" applyProtection="1">
      <alignment horizontal="center" vertical="center" wrapText="1"/>
    </xf>
    <xf numFmtId="0" fontId="6" fillId="7" borderId="21" xfId="0" applyFont="1" applyFill="1" applyBorder="1" applyAlignment="1" applyProtection="1">
      <alignment vertical="center" wrapText="1"/>
    </xf>
    <xf numFmtId="0" fontId="6" fillId="7" borderId="9" xfId="0" applyFont="1" applyFill="1" applyBorder="1" applyAlignment="1" applyProtection="1">
      <alignment vertical="center" wrapText="1"/>
    </xf>
    <xf numFmtId="0" fontId="6" fillId="7" borderId="17" xfId="0" applyFont="1" applyFill="1" applyBorder="1" applyAlignment="1" applyProtection="1">
      <alignment vertical="center" wrapText="1"/>
    </xf>
    <xf numFmtId="0" fontId="4" fillId="7" borderId="40" xfId="1" applyFont="1" applyFill="1" applyBorder="1" applyAlignment="1" applyProtection="1">
      <alignment horizontal="center" vertical="center" wrapText="1"/>
    </xf>
    <xf numFmtId="177" fontId="4" fillId="5" borderId="14" xfId="1" applyNumberFormat="1" applyFont="1" applyFill="1" applyBorder="1" applyAlignment="1" applyProtection="1">
      <alignment horizontal="left" vertical="center" wrapText="1"/>
    </xf>
    <xf numFmtId="179" fontId="4" fillId="5" borderId="14" xfId="1" applyNumberFormat="1" applyFont="1" applyFill="1" applyBorder="1" applyAlignment="1" applyProtection="1">
      <alignment horizontal="center" vertical="center" wrapText="1"/>
    </xf>
    <xf numFmtId="41" fontId="20" fillId="5" borderId="14" xfId="0" applyNumberFormat="1" applyFont="1" applyFill="1" applyBorder="1" applyProtection="1">
      <alignment vertical="center"/>
    </xf>
    <xf numFmtId="0" fontId="17" fillId="5" borderId="48" xfId="1" applyFont="1" applyFill="1" applyBorder="1" applyAlignment="1" applyProtection="1">
      <alignment horizontal="center" vertical="center"/>
    </xf>
    <xf numFmtId="0" fontId="6" fillId="0" borderId="47" xfId="0" applyFont="1" applyBorder="1" applyAlignment="1">
      <alignment vertical="center"/>
    </xf>
    <xf numFmtId="0" fontId="21" fillId="0" borderId="28" xfId="0" applyFont="1" applyBorder="1" applyProtection="1">
      <alignment vertical="center"/>
      <protection locked="0"/>
    </xf>
    <xf numFmtId="0" fontId="4" fillId="7" borderId="29" xfId="1" applyFont="1" applyFill="1" applyBorder="1" applyAlignment="1" applyProtection="1">
      <alignment horizontal="center" vertical="center" wrapText="1"/>
    </xf>
    <xf numFmtId="0" fontId="6" fillId="7" borderId="30" xfId="0" applyFont="1" applyFill="1" applyBorder="1" applyAlignment="1" applyProtection="1">
      <alignment horizontal="center" vertical="center" wrapText="1"/>
    </xf>
    <xf numFmtId="0" fontId="6" fillId="7" borderId="31" xfId="0" applyFont="1" applyFill="1" applyBorder="1" applyAlignment="1" applyProtection="1">
      <alignment horizontal="center" vertical="center" wrapText="1"/>
    </xf>
    <xf numFmtId="0" fontId="1" fillId="7" borderId="33" xfId="1"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0" fontId="6" fillId="7" borderId="35" xfId="0" applyFont="1" applyFill="1" applyBorder="1" applyAlignment="1" applyProtection="1">
      <alignment horizontal="center" vertical="center" wrapText="1"/>
    </xf>
    <xf numFmtId="0" fontId="4" fillId="7" borderId="19" xfId="1" applyFont="1" applyFill="1" applyBorder="1" applyAlignment="1" applyProtection="1">
      <alignment horizontal="left" vertical="center" wrapText="1"/>
    </xf>
    <xf numFmtId="0" fontId="4" fillId="7" borderId="19" xfId="1" applyFont="1" applyFill="1" applyBorder="1" applyAlignment="1" applyProtection="1">
      <alignment horizontal="left" vertical="center"/>
    </xf>
    <xf numFmtId="41" fontId="4" fillId="7" borderId="18" xfId="1" applyNumberFormat="1" applyFont="1" applyFill="1" applyBorder="1" applyAlignment="1" applyProtection="1">
      <alignment horizontal="center" vertical="center" wrapText="1"/>
    </xf>
    <xf numFmtId="41" fontId="4" fillId="7" borderId="38" xfId="1" applyNumberFormat="1" applyFont="1" applyFill="1" applyBorder="1" applyAlignment="1" applyProtection="1">
      <alignment horizontal="center" vertical="center"/>
    </xf>
    <xf numFmtId="0" fontId="4" fillId="7" borderId="44" xfId="1" applyFont="1" applyFill="1" applyBorder="1" applyAlignment="1" applyProtection="1">
      <alignment horizontal="left" vertical="center" wrapText="1"/>
    </xf>
    <xf numFmtId="0" fontId="4" fillId="7" borderId="45" xfId="1" applyFont="1" applyFill="1" applyBorder="1" applyAlignment="1" applyProtection="1">
      <alignment horizontal="left" vertical="center" wrapText="1"/>
    </xf>
    <xf numFmtId="0" fontId="1" fillId="7" borderId="25" xfId="1" applyFont="1" applyFill="1" applyBorder="1" applyAlignment="1" applyProtection="1">
      <alignment horizontal="center" vertical="center"/>
    </xf>
    <xf numFmtId="0" fontId="6" fillId="7" borderId="26" xfId="0" applyFont="1" applyFill="1" applyBorder="1" applyAlignment="1" applyProtection="1">
      <alignment horizontal="center" vertical="center"/>
    </xf>
    <xf numFmtId="0" fontId="21" fillId="0" borderId="24" xfId="0" applyFont="1" applyBorder="1" applyAlignment="1" applyProtection="1">
      <alignment horizontal="left" vertical="center" wrapText="1"/>
      <protection locked="0"/>
    </xf>
    <xf numFmtId="41" fontId="4" fillId="9" borderId="18" xfId="1" applyNumberFormat="1" applyFont="1" applyFill="1" applyBorder="1" applyAlignment="1" applyProtection="1">
      <alignment horizontal="center" vertical="center"/>
    </xf>
    <xf numFmtId="0" fontId="6" fillId="9" borderId="16" xfId="0" applyFont="1" applyFill="1" applyBorder="1" applyProtection="1">
      <alignment vertical="center"/>
    </xf>
    <xf numFmtId="41" fontId="4" fillId="9" borderId="19" xfId="1" applyNumberFormat="1" applyFont="1" applyFill="1" applyBorder="1" applyAlignment="1" applyProtection="1">
      <alignment horizontal="center" vertical="center"/>
    </xf>
    <xf numFmtId="0" fontId="6" fillId="9" borderId="13" xfId="0" applyFont="1" applyFill="1" applyBorder="1" applyProtection="1">
      <alignment vertical="center"/>
    </xf>
    <xf numFmtId="41" fontId="4" fillId="9" borderId="19" xfId="1"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xf>
    <xf numFmtId="41" fontId="1" fillId="9" borderId="20" xfId="1" applyNumberFormat="1" applyFont="1" applyFill="1" applyBorder="1" applyProtection="1">
      <alignment vertical="center"/>
    </xf>
    <xf numFmtId="0" fontId="6" fillId="9" borderId="30" xfId="0" applyFont="1" applyFill="1" applyBorder="1" applyProtection="1">
      <alignment vertical="center"/>
    </xf>
    <xf numFmtId="0" fontId="6" fillId="9" borderId="31" xfId="0" applyFont="1" applyFill="1" applyBorder="1" applyProtection="1">
      <alignment vertical="center"/>
    </xf>
    <xf numFmtId="0" fontId="6" fillId="9" borderId="11" xfId="0" applyFont="1" applyFill="1" applyBorder="1" applyProtection="1">
      <alignment vertical="center"/>
    </xf>
    <xf numFmtId="0" fontId="4" fillId="9" borderId="39" xfId="1" applyFont="1" applyFill="1" applyBorder="1" applyAlignment="1" applyProtection="1">
      <alignment horizontal="center" vertical="center" wrapText="1"/>
    </xf>
    <xf numFmtId="180" fontId="4" fillId="5" borderId="1" xfId="1" applyNumberFormat="1" applyFont="1" applyFill="1" applyBorder="1" applyAlignment="1" applyProtection="1">
      <alignment horizontal="center" vertical="center" wrapText="1"/>
    </xf>
    <xf numFmtId="0" fontId="6" fillId="9" borderId="1" xfId="0" applyFont="1" applyFill="1" applyBorder="1" applyProtection="1">
      <alignment vertical="center"/>
    </xf>
    <xf numFmtId="41" fontId="4" fillId="9" borderId="20" xfId="1" applyNumberFormat="1" applyFont="1" applyFill="1" applyBorder="1" applyAlignment="1" applyProtection="1">
      <alignment horizontal="center" vertical="center" wrapText="1"/>
    </xf>
    <xf numFmtId="0" fontId="6" fillId="9" borderId="21" xfId="0" applyFont="1" applyFill="1" applyBorder="1" applyAlignment="1" applyProtection="1">
      <alignment vertical="center" wrapText="1"/>
    </xf>
    <xf numFmtId="0" fontId="6" fillId="9" borderId="9" xfId="0" applyFont="1" applyFill="1" applyBorder="1" applyAlignment="1" applyProtection="1">
      <alignment vertical="center" wrapText="1"/>
    </xf>
    <xf numFmtId="0" fontId="6" fillId="9" borderId="17" xfId="0" applyFont="1" applyFill="1" applyBorder="1" applyAlignment="1" applyProtection="1">
      <alignment vertical="center" wrapText="1"/>
    </xf>
    <xf numFmtId="0" fontId="4" fillId="9" borderId="40" xfId="1" applyFont="1" applyFill="1" applyBorder="1" applyAlignment="1" applyProtection="1">
      <alignment horizontal="center" vertical="center" wrapText="1"/>
    </xf>
    <xf numFmtId="180" fontId="4" fillId="5" borderId="14" xfId="1" applyNumberFormat="1" applyFont="1" applyFill="1" applyBorder="1" applyAlignment="1" applyProtection="1">
      <alignment horizontal="center" vertical="center" wrapText="1"/>
    </xf>
    <xf numFmtId="0" fontId="6" fillId="0" borderId="47" xfId="0" applyFont="1" applyBorder="1" applyAlignment="1" applyProtection="1">
      <alignment vertical="center"/>
    </xf>
    <xf numFmtId="0" fontId="4" fillId="9" borderId="29" xfId="1" applyFont="1" applyFill="1" applyBorder="1" applyAlignment="1" applyProtection="1">
      <alignment horizontal="center" vertical="center" wrapText="1"/>
    </xf>
    <xf numFmtId="0" fontId="6" fillId="9" borderId="30" xfId="0" applyFont="1" applyFill="1" applyBorder="1" applyAlignment="1" applyProtection="1">
      <alignment horizontal="center" vertical="center" wrapText="1"/>
    </xf>
    <xf numFmtId="0" fontId="6" fillId="9" borderId="31" xfId="0" applyFont="1" applyFill="1" applyBorder="1" applyAlignment="1" applyProtection="1">
      <alignment horizontal="center" vertical="center" wrapText="1"/>
    </xf>
    <xf numFmtId="0" fontId="1" fillId="9" borderId="33" xfId="1" applyFont="1" applyFill="1" applyBorder="1" applyAlignment="1" applyProtection="1">
      <alignment horizontal="center" vertical="center" wrapText="1"/>
    </xf>
    <xf numFmtId="0" fontId="6" fillId="9" borderId="34"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wrapText="1"/>
    </xf>
    <xf numFmtId="0" fontId="4" fillId="9" borderId="19" xfId="1" applyFont="1" applyFill="1" applyBorder="1" applyAlignment="1" applyProtection="1">
      <alignment horizontal="left" vertical="center" wrapText="1"/>
    </xf>
    <xf numFmtId="0" fontId="4" fillId="9" borderId="19" xfId="1" applyFont="1" applyFill="1" applyBorder="1" applyAlignment="1" applyProtection="1">
      <alignment horizontal="left" vertical="center"/>
    </xf>
    <xf numFmtId="41" fontId="4" fillId="9" borderId="18" xfId="1" applyNumberFormat="1" applyFont="1" applyFill="1" applyBorder="1" applyAlignment="1" applyProtection="1">
      <alignment horizontal="center" vertical="center" wrapText="1"/>
    </xf>
    <xf numFmtId="41" fontId="4" fillId="9" borderId="38" xfId="1" applyNumberFormat="1" applyFont="1" applyFill="1" applyBorder="1" applyAlignment="1" applyProtection="1">
      <alignment horizontal="center" vertical="center"/>
    </xf>
    <xf numFmtId="0" fontId="4" fillId="9" borderId="44" xfId="1" applyFont="1" applyFill="1" applyBorder="1" applyAlignment="1" applyProtection="1">
      <alignment horizontal="left" vertical="center" wrapText="1"/>
    </xf>
    <xf numFmtId="0" fontId="4" fillId="9" borderId="45" xfId="1" applyFont="1" applyFill="1" applyBorder="1" applyAlignment="1" applyProtection="1">
      <alignment horizontal="left" vertical="center" wrapText="1"/>
    </xf>
    <xf numFmtId="0" fontId="1" fillId="9" borderId="25" xfId="1" applyFont="1" applyFill="1" applyBorder="1" applyAlignment="1" applyProtection="1">
      <alignment horizontal="center" vertical="center"/>
    </xf>
    <xf numFmtId="0" fontId="6" fillId="9" borderId="26"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color rgb="FFBDBD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723900</xdr:colOff>
      <xdr:row>35</xdr:row>
      <xdr:rowOff>485775</xdr:rowOff>
    </xdr:from>
    <xdr:ext cx="1981696" cy="24237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792700" y="13296900"/>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16</xdr:col>
      <xdr:colOff>1013460</xdr:colOff>
      <xdr:row>16</xdr:row>
      <xdr:rowOff>1905</xdr:rowOff>
    </xdr:from>
    <xdr:ext cx="1379220" cy="24237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196685" y="322135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2238375</xdr:colOff>
      <xdr:row>38</xdr:row>
      <xdr:rowOff>485775</xdr:rowOff>
    </xdr:from>
    <xdr:ext cx="2971800" cy="24237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838950" y="14935200"/>
          <a:ext cx="29718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環境大臣指定設備機器等導入比率計算分子</a:t>
          </a:r>
        </a:p>
      </xdr:txBody>
    </xdr:sp>
    <xdr:clientData/>
  </xdr:oneCellAnchor>
  <xdr:oneCellAnchor>
    <xdr:from>
      <xdr:col>16</xdr:col>
      <xdr:colOff>1019175</xdr:colOff>
      <xdr:row>17</xdr:row>
      <xdr:rowOff>485775</xdr:rowOff>
    </xdr:from>
    <xdr:ext cx="1379220" cy="24237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202400" y="42100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202400" y="52197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050000" y="58197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23</xdr:row>
      <xdr:rowOff>485775</xdr:rowOff>
    </xdr:from>
    <xdr:ext cx="1379220" cy="24237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9211925" y="72390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495300</xdr:rowOff>
    </xdr:from>
    <xdr:ext cx="1379220" cy="24237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211925" y="82581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27</xdr:row>
      <xdr:rowOff>485775</xdr:rowOff>
    </xdr:from>
    <xdr:ext cx="1379220" cy="22860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040475" y="884872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30</xdr:row>
      <xdr:rowOff>0</xdr:rowOff>
    </xdr:from>
    <xdr:ext cx="1379220" cy="24237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211925" y="102870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32</xdr:row>
      <xdr:rowOff>19050</xdr:rowOff>
    </xdr:from>
    <xdr:ext cx="1379220" cy="24237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221450" y="113157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33</xdr:row>
      <xdr:rowOff>495300</xdr:rowOff>
    </xdr:from>
    <xdr:ext cx="1379220" cy="24237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9192875" y="122967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36</xdr:row>
      <xdr:rowOff>142875</xdr:rowOff>
    </xdr:from>
    <xdr:ext cx="1704377" cy="24237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229225" y="13458825"/>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5</xdr:col>
      <xdr:colOff>2238375</xdr:colOff>
      <xdr:row>39</xdr:row>
      <xdr:rowOff>466725</xdr:rowOff>
    </xdr:from>
    <xdr:ext cx="2971800" cy="242374"/>
    <xdr:sp macro="" textlink="">
      <xdr:nvSpPr>
        <xdr:cNvPr id="19" name="テキスト ボックス 18">
          <a:extLst>
            <a:ext uri="{FF2B5EF4-FFF2-40B4-BE49-F238E27FC236}">
              <a16:creationId xmlns:a16="http://schemas.microsoft.com/office/drawing/2014/main" id="{68D6D36B-6E94-4DD9-A302-5AD01EE534D7}"/>
            </a:ext>
          </a:extLst>
        </xdr:cNvPr>
        <xdr:cNvSpPr txBox="1"/>
      </xdr:nvSpPr>
      <xdr:spPr>
        <a:xfrm>
          <a:off x="6838950" y="15420975"/>
          <a:ext cx="29718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環境大臣指定設備機器等導入比率計算分母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723900</xdr:colOff>
      <xdr:row>37</xdr:row>
      <xdr:rowOff>485775</xdr:rowOff>
    </xdr:from>
    <xdr:ext cx="1981696"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792700" y="13487400"/>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16</xdr:col>
      <xdr:colOff>1013460</xdr:colOff>
      <xdr:row>18</xdr:row>
      <xdr:rowOff>1905</xdr:rowOff>
    </xdr:from>
    <xdr:ext cx="1379220" cy="24237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196685" y="341185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9202400" y="44005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9202400" y="54102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23</xdr:row>
      <xdr:rowOff>485775</xdr:rowOff>
    </xdr:from>
    <xdr:ext cx="1379220" cy="24237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9202400" y="64198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485775</xdr:rowOff>
    </xdr:from>
    <xdr:ext cx="1379220" cy="24237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9211925" y="74295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27</xdr:row>
      <xdr:rowOff>495300</xdr:rowOff>
    </xdr:from>
    <xdr:ext cx="1379220" cy="24237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9211925" y="84486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29</xdr:row>
      <xdr:rowOff>485775</xdr:rowOff>
    </xdr:from>
    <xdr:ext cx="1379220" cy="22860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9192875" y="9048750"/>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32</xdr:row>
      <xdr:rowOff>0</xdr:rowOff>
    </xdr:from>
    <xdr:ext cx="1379220" cy="24237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9211925" y="104775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34</xdr:row>
      <xdr:rowOff>19050</xdr:rowOff>
    </xdr:from>
    <xdr:ext cx="1379220" cy="24237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221450" y="115062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35</xdr:row>
      <xdr:rowOff>495300</xdr:rowOff>
    </xdr:from>
    <xdr:ext cx="1379220" cy="24237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9192875" y="124872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38</xdr:row>
      <xdr:rowOff>142875</xdr:rowOff>
    </xdr:from>
    <xdr:ext cx="1704377" cy="24237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229225" y="13649325"/>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5</xdr:col>
      <xdr:colOff>2238375</xdr:colOff>
      <xdr:row>40</xdr:row>
      <xdr:rowOff>476250</xdr:rowOff>
    </xdr:from>
    <xdr:ext cx="2971800" cy="242374"/>
    <xdr:sp macro="" textlink="">
      <xdr:nvSpPr>
        <xdr:cNvPr id="21" name="テキスト ボックス 20">
          <a:extLst>
            <a:ext uri="{FF2B5EF4-FFF2-40B4-BE49-F238E27FC236}">
              <a16:creationId xmlns:a16="http://schemas.microsoft.com/office/drawing/2014/main" id="{D8737E86-B675-4B8E-9221-9C43E2E9AD10}"/>
            </a:ext>
          </a:extLst>
        </xdr:cNvPr>
        <xdr:cNvSpPr txBox="1"/>
      </xdr:nvSpPr>
      <xdr:spPr>
        <a:xfrm>
          <a:off x="6838950" y="15116175"/>
          <a:ext cx="29718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環境大臣指定設備機器等導入比率計算分子</a:t>
          </a:r>
        </a:p>
      </xdr:txBody>
    </xdr:sp>
    <xdr:clientData/>
  </xdr:oneCellAnchor>
  <xdr:oneCellAnchor>
    <xdr:from>
      <xdr:col>5</xdr:col>
      <xdr:colOff>2238375</xdr:colOff>
      <xdr:row>41</xdr:row>
      <xdr:rowOff>457200</xdr:rowOff>
    </xdr:from>
    <xdr:ext cx="2971800" cy="242374"/>
    <xdr:sp macro="" textlink="">
      <xdr:nvSpPr>
        <xdr:cNvPr id="22" name="テキスト ボックス 21">
          <a:extLst>
            <a:ext uri="{FF2B5EF4-FFF2-40B4-BE49-F238E27FC236}">
              <a16:creationId xmlns:a16="http://schemas.microsoft.com/office/drawing/2014/main" id="{6186880D-3292-4B2E-8848-FA303B408CAC}"/>
            </a:ext>
          </a:extLst>
        </xdr:cNvPr>
        <xdr:cNvSpPr txBox="1"/>
      </xdr:nvSpPr>
      <xdr:spPr>
        <a:xfrm>
          <a:off x="6838950" y="15601950"/>
          <a:ext cx="29718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環境大臣指定設備機器等導入比率計算分母</a:t>
          </a:r>
        </a:p>
      </xdr:txBody>
    </xdr:sp>
    <xdr:clientData/>
  </xdr:oneCellAnchor>
  <xdr:oneCellAnchor>
    <xdr:from>
      <xdr:col>15</xdr:col>
      <xdr:colOff>714375</xdr:colOff>
      <xdr:row>38</xdr:row>
      <xdr:rowOff>457200</xdr:rowOff>
    </xdr:from>
    <xdr:ext cx="1713931" cy="242374"/>
    <xdr:sp macro="" textlink="">
      <xdr:nvSpPr>
        <xdr:cNvPr id="23" name="テキスト ボックス 22">
          <a:extLst>
            <a:ext uri="{FF2B5EF4-FFF2-40B4-BE49-F238E27FC236}">
              <a16:creationId xmlns:a16="http://schemas.microsoft.com/office/drawing/2014/main" id="{20881AD0-6388-486F-B7A9-34638D073F81}"/>
            </a:ext>
          </a:extLst>
        </xdr:cNvPr>
        <xdr:cNvSpPr txBox="1"/>
      </xdr:nvSpPr>
      <xdr:spPr>
        <a:xfrm>
          <a:off x="18259425" y="14497050"/>
          <a:ext cx="17139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）：補助率１</a:t>
          </a:r>
          <a:r>
            <a:rPr kumimoji="1" lang="en-US" altLang="ja-JP" sz="900" b="1">
              <a:solidFill>
                <a:srgbClr val="FF0000"/>
              </a:solidFill>
              <a:latin typeface="+mn-ea"/>
              <a:ea typeface="+mn-ea"/>
            </a:rPr>
            <a:t>/2</a:t>
          </a:r>
          <a:r>
            <a:rPr kumimoji="1" lang="ja-JP" altLang="en-US" sz="900" b="1">
              <a:solidFill>
                <a:srgbClr val="FF0000"/>
              </a:solidFill>
              <a:latin typeface="+mn-ea"/>
              <a:ea typeface="+mn-ea"/>
            </a:rPr>
            <a:t>対象経費</a:t>
          </a:r>
        </a:p>
      </xdr:txBody>
    </xdr:sp>
    <xdr:clientData/>
  </xdr:oneCellAnchor>
  <xdr:oneCellAnchor>
    <xdr:from>
      <xdr:col>16</xdr:col>
      <xdr:colOff>1019175</xdr:colOff>
      <xdr:row>21</xdr:row>
      <xdr:rowOff>485775</xdr:rowOff>
    </xdr:from>
    <xdr:ext cx="1379220" cy="242374"/>
    <xdr:sp macro="" textlink="">
      <xdr:nvSpPr>
        <xdr:cNvPr id="24" name="テキスト ボックス 23">
          <a:extLst>
            <a:ext uri="{FF2B5EF4-FFF2-40B4-BE49-F238E27FC236}">
              <a16:creationId xmlns:a16="http://schemas.microsoft.com/office/drawing/2014/main" id="{C7732E51-1576-4269-B82A-1B77F462A2E3}"/>
            </a:ext>
          </a:extLst>
        </xdr:cNvPr>
        <xdr:cNvSpPr txBox="1"/>
      </xdr:nvSpPr>
      <xdr:spPr>
        <a:xfrm>
          <a:off x="19659600" y="49339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23</xdr:row>
      <xdr:rowOff>485775</xdr:rowOff>
    </xdr:from>
    <xdr:ext cx="1379220" cy="242374"/>
    <xdr:sp macro="" textlink="">
      <xdr:nvSpPr>
        <xdr:cNvPr id="26" name="テキスト ボックス 25">
          <a:extLst>
            <a:ext uri="{FF2B5EF4-FFF2-40B4-BE49-F238E27FC236}">
              <a16:creationId xmlns:a16="http://schemas.microsoft.com/office/drawing/2014/main" id="{B78AD2F2-A0A4-4693-BBB5-B8FC24204010}"/>
            </a:ext>
          </a:extLst>
        </xdr:cNvPr>
        <xdr:cNvSpPr txBox="1"/>
      </xdr:nvSpPr>
      <xdr:spPr>
        <a:xfrm>
          <a:off x="19659600" y="49339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723900</xdr:colOff>
      <xdr:row>37</xdr:row>
      <xdr:rowOff>485775</xdr:rowOff>
    </xdr:from>
    <xdr:ext cx="1981696" cy="24237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792700" y="13411200"/>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723900</xdr:colOff>
      <xdr:row>38</xdr:row>
      <xdr:rowOff>476250</xdr:rowOff>
    </xdr:from>
    <xdr:ext cx="1692707"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268950" y="14039850"/>
          <a:ext cx="16927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）：補助率</a:t>
          </a:r>
          <a:r>
            <a:rPr kumimoji="1" lang="en-US" altLang="ja-JP" sz="900" b="1">
              <a:solidFill>
                <a:srgbClr val="FF0000"/>
              </a:solidFill>
              <a:latin typeface="+mn-ea"/>
              <a:ea typeface="+mn-ea"/>
            </a:rPr>
            <a:t>1/2</a:t>
          </a:r>
          <a:r>
            <a:rPr kumimoji="1" lang="ja-JP" altLang="en-US" sz="900" b="1">
              <a:solidFill>
                <a:srgbClr val="FF0000"/>
              </a:solidFill>
              <a:latin typeface="+mn-ea"/>
              <a:ea typeface="+mn-ea"/>
            </a:rPr>
            <a:t>対象経費</a:t>
          </a:r>
          <a:endParaRPr kumimoji="1" lang="en-US" altLang="ja-JP" sz="900" b="1">
            <a:solidFill>
              <a:srgbClr val="FF0000"/>
            </a:solidFill>
            <a:latin typeface="+mn-ea"/>
            <a:ea typeface="+mn-ea"/>
          </a:endParaRPr>
        </a:p>
      </xdr:txBody>
    </xdr:sp>
    <xdr:clientData/>
  </xdr:oneCellAnchor>
  <xdr:oneCellAnchor>
    <xdr:from>
      <xdr:col>16</xdr:col>
      <xdr:colOff>1013460</xdr:colOff>
      <xdr:row>18</xdr:row>
      <xdr:rowOff>1905</xdr:rowOff>
    </xdr:from>
    <xdr:ext cx="1379220" cy="2423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196685" y="333565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9202400" y="43243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9202400" y="53340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23</xdr:row>
      <xdr:rowOff>485775</xdr:rowOff>
    </xdr:from>
    <xdr:ext cx="1379220" cy="242374"/>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9202400" y="63436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485775</xdr:rowOff>
    </xdr:from>
    <xdr:ext cx="1379220" cy="242374"/>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9211925" y="73533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27</xdr:row>
      <xdr:rowOff>495300</xdr:rowOff>
    </xdr:from>
    <xdr:ext cx="1379220" cy="242374"/>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9211925" y="8372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29</xdr:row>
      <xdr:rowOff>485775</xdr:rowOff>
    </xdr:from>
    <xdr:ext cx="1379220" cy="2286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9192875" y="924877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32</xdr:row>
      <xdr:rowOff>0</xdr:rowOff>
    </xdr:from>
    <xdr:ext cx="1379220" cy="242374"/>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9211925" y="104013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34</xdr:row>
      <xdr:rowOff>19050</xdr:rowOff>
    </xdr:from>
    <xdr:ext cx="1379220" cy="242374"/>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221450" y="114300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35</xdr:row>
      <xdr:rowOff>495300</xdr:rowOff>
    </xdr:from>
    <xdr:ext cx="1379220" cy="392415"/>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9192875" y="12411075"/>
          <a:ext cx="137922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別紙００１</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38</xdr:row>
      <xdr:rowOff>142875</xdr:rowOff>
    </xdr:from>
    <xdr:ext cx="1704377" cy="242374"/>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229225" y="13573125"/>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723900</xdr:colOff>
      <xdr:row>37</xdr:row>
      <xdr:rowOff>485775</xdr:rowOff>
    </xdr:from>
    <xdr:ext cx="1981696" cy="24237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92700" y="13392150"/>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723900</xdr:colOff>
      <xdr:row>38</xdr:row>
      <xdr:rowOff>476250</xdr:rowOff>
    </xdr:from>
    <xdr:ext cx="1692707"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268950" y="14011275"/>
          <a:ext cx="16927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）：補助率</a:t>
          </a:r>
          <a:r>
            <a:rPr kumimoji="1" lang="en-US" altLang="ja-JP" sz="900" b="1">
              <a:solidFill>
                <a:srgbClr val="FF0000"/>
              </a:solidFill>
              <a:latin typeface="+mn-ea"/>
              <a:ea typeface="+mn-ea"/>
            </a:rPr>
            <a:t>1/2</a:t>
          </a:r>
          <a:r>
            <a:rPr kumimoji="1" lang="ja-JP" altLang="en-US" sz="900" b="1">
              <a:solidFill>
                <a:srgbClr val="FF0000"/>
              </a:solidFill>
              <a:latin typeface="+mn-ea"/>
              <a:ea typeface="+mn-ea"/>
            </a:rPr>
            <a:t>対象経費</a:t>
          </a:r>
        </a:p>
      </xdr:txBody>
    </xdr:sp>
    <xdr:clientData/>
  </xdr:oneCellAnchor>
  <xdr:oneCellAnchor>
    <xdr:from>
      <xdr:col>16</xdr:col>
      <xdr:colOff>1013460</xdr:colOff>
      <xdr:row>18</xdr:row>
      <xdr:rowOff>1905</xdr:rowOff>
    </xdr:from>
    <xdr:ext cx="1379220"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196685" y="331660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9202400" y="43053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9202400" y="53149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23</xdr:row>
      <xdr:rowOff>485775</xdr:rowOff>
    </xdr:from>
    <xdr:ext cx="1379220" cy="242374"/>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9202400" y="63246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485775</xdr:rowOff>
    </xdr:from>
    <xdr:ext cx="1379220" cy="242374"/>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9211925" y="73342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27</xdr:row>
      <xdr:rowOff>495300</xdr:rowOff>
    </xdr:from>
    <xdr:ext cx="1379220" cy="242374"/>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9211925" y="83534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29</xdr:row>
      <xdr:rowOff>485775</xdr:rowOff>
    </xdr:from>
    <xdr:ext cx="1379220" cy="22860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9192875" y="924877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32</xdr:row>
      <xdr:rowOff>0</xdr:rowOff>
    </xdr:from>
    <xdr:ext cx="1379220" cy="242374"/>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9211925" y="103822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34</xdr:row>
      <xdr:rowOff>19050</xdr:rowOff>
    </xdr:from>
    <xdr:ext cx="1379220" cy="242374"/>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9221450" y="114109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35</xdr:row>
      <xdr:rowOff>495300</xdr:rowOff>
    </xdr:from>
    <xdr:ext cx="1379220" cy="242374"/>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9192875" y="123920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別紙</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38</xdr:row>
      <xdr:rowOff>142875</xdr:rowOff>
    </xdr:from>
    <xdr:ext cx="1704377" cy="242374"/>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229225" y="13554075"/>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別紙</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23\Documents\H29ASSET\&#20844;&#21215;&#21029;&#28155;&#35352;&#20837;&#20363;&#26908;&#35342;\H29&#24180;&#24230;&#20844;&#21215;&#35201;&#38936;&#21029;&#28155;GAJ&#35211;&#30452;&#26696;20170420&#35352;&#20837;&#20363;(MRI&#27969;&#29992;&#65289;17&#261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1"/>
      <sheetName val="別添1別紙1"/>
      <sheetName val="別添1別紙2"/>
      <sheetName val="別添1別紙3"/>
      <sheetName val="別添1別紙4"/>
      <sheetName val="別添2"/>
      <sheetName val="別添3"/>
      <sheetName val="別添3 (3)"/>
      <sheetName val="別添２補足資料"/>
    </sheetNames>
    <sheetDataSet>
      <sheetData sheetId="0"/>
      <sheetData sheetId="1"/>
      <sheetData sheetId="2"/>
      <sheetData sheetId="3"/>
      <sheetData sheetId="4">
        <row r="4">
          <cell r="I4" t="str">
            <v>夏</v>
          </cell>
          <cell r="J4" t="str">
            <v>冬</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
  <sheetViews>
    <sheetView tabSelected="1" view="pageBreakPreview" zoomScale="90" zoomScaleNormal="100" zoomScaleSheetLayoutView="90" workbookViewId="0"/>
  </sheetViews>
  <sheetFormatPr defaultColWidth="9" defaultRowHeight="13.5" x14ac:dyDescent="0.15"/>
  <cols>
    <col min="1" max="1" width="2" style="1" customWidth="1"/>
    <col min="2" max="2" width="3.875" style="1" customWidth="1"/>
    <col min="3" max="3" width="24.625" style="1" customWidth="1"/>
    <col min="4" max="4" width="20.625" style="4" customWidth="1"/>
    <col min="5" max="5" width="9.25" style="6" customWidth="1"/>
    <col min="6" max="6" width="34.625" style="2" customWidth="1"/>
    <col min="7" max="19" width="14.625" style="3" customWidth="1"/>
    <col min="20" max="20" width="16" style="2" customWidth="1"/>
    <col min="21" max="21" width="15" style="1" customWidth="1"/>
    <col min="22" max="22" width="2.25" style="1" customWidth="1"/>
    <col min="23" max="16384" width="9" style="1"/>
  </cols>
  <sheetData>
    <row r="1" spans="1:23" ht="24" customHeight="1" thickBot="1" x14ac:dyDescent="0.2">
      <c r="A1" s="35"/>
      <c r="B1" s="36" t="s">
        <v>82</v>
      </c>
      <c r="C1" s="136"/>
      <c r="D1" s="37"/>
      <c r="E1" s="38"/>
      <c r="F1" s="39"/>
      <c r="G1" s="40"/>
      <c r="H1" s="40"/>
      <c r="I1" s="40"/>
      <c r="J1" s="40"/>
      <c r="K1" s="40"/>
      <c r="L1" s="40"/>
      <c r="M1" s="40"/>
      <c r="N1" s="40"/>
      <c r="O1" s="40"/>
      <c r="P1" s="40"/>
      <c r="Q1" s="40"/>
      <c r="R1" s="40"/>
      <c r="S1" s="41" t="s">
        <v>43</v>
      </c>
      <c r="T1" s="274" t="s">
        <v>62</v>
      </c>
      <c r="U1" s="275"/>
      <c r="V1" s="35"/>
    </row>
    <row r="2" spans="1:23" ht="10.5" customHeight="1" x14ac:dyDescent="0.15">
      <c r="A2" s="35"/>
      <c r="B2" s="35"/>
      <c r="C2" s="42"/>
      <c r="D2" s="43"/>
      <c r="E2" s="38"/>
      <c r="F2" s="39"/>
      <c r="G2" s="40"/>
      <c r="H2" s="40"/>
      <c r="I2" s="40"/>
      <c r="J2" s="40"/>
      <c r="K2" s="40"/>
      <c r="L2" s="40"/>
      <c r="M2" s="40"/>
      <c r="N2" s="40"/>
      <c r="O2" s="40"/>
      <c r="P2" s="40"/>
      <c r="Q2" s="40"/>
      <c r="R2" s="40"/>
      <c r="S2" s="40"/>
      <c r="T2" s="39"/>
      <c r="U2" s="35"/>
      <c r="V2" s="35"/>
      <c r="W2" s="120"/>
    </row>
    <row r="3" spans="1:23" s="5" customFormat="1" ht="15.95" customHeight="1" x14ac:dyDescent="0.15">
      <c r="A3" s="44"/>
      <c r="B3" s="45" t="s">
        <v>11</v>
      </c>
      <c r="C3" s="46"/>
      <c r="D3" s="47"/>
      <c r="E3" s="48"/>
      <c r="F3" s="49"/>
      <c r="G3" s="50"/>
      <c r="H3" s="51"/>
      <c r="I3" s="44"/>
      <c r="J3" s="52"/>
      <c r="K3" s="257" t="s">
        <v>63</v>
      </c>
      <c r="L3" s="258"/>
      <c r="M3" s="259"/>
      <c r="N3" s="53"/>
      <c r="O3" s="194" t="s">
        <v>47</v>
      </c>
      <c r="P3" s="195"/>
      <c r="Q3" s="195"/>
      <c r="R3" s="54"/>
      <c r="S3" s="54"/>
      <c r="T3" s="54"/>
      <c r="U3" s="44"/>
      <c r="V3" s="44"/>
      <c r="W3" s="8"/>
    </row>
    <row r="4" spans="1:23" s="5" customFormat="1" ht="15.95" customHeight="1" x14ac:dyDescent="0.15">
      <c r="A4" s="44"/>
      <c r="B4" s="55" t="s">
        <v>20</v>
      </c>
      <c r="C4" s="56" t="s">
        <v>48</v>
      </c>
      <c r="D4" s="57"/>
      <c r="E4" s="58"/>
      <c r="F4" s="59"/>
      <c r="G4" s="60"/>
      <c r="H4" s="61"/>
      <c r="I4" s="44"/>
      <c r="J4" s="62"/>
      <c r="K4" s="260"/>
      <c r="L4" s="258"/>
      <c r="M4" s="259"/>
      <c r="N4" s="63"/>
      <c r="O4" s="196"/>
      <c r="P4" s="195"/>
      <c r="Q4" s="195"/>
      <c r="R4" s="44"/>
      <c r="S4" s="44"/>
      <c r="T4" s="44"/>
      <c r="U4" s="44"/>
      <c r="V4" s="44"/>
      <c r="W4" s="8"/>
    </row>
    <row r="5" spans="1:23" s="5" customFormat="1" ht="15.95" customHeight="1" x14ac:dyDescent="0.15">
      <c r="A5" s="44"/>
      <c r="B5" s="55"/>
      <c r="C5" s="56" t="s">
        <v>71</v>
      </c>
      <c r="D5" s="57"/>
      <c r="E5" s="58"/>
      <c r="F5" s="59"/>
      <c r="G5" s="60"/>
      <c r="H5" s="61"/>
      <c r="I5" s="44"/>
      <c r="J5" s="44"/>
      <c r="K5" s="44"/>
      <c r="L5" s="44"/>
      <c r="M5" s="44"/>
      <c r="N5" s="44"/>
      <c r="O5" s="44"/>
      <c r="P5" s="44"/>
      <c r="Q5" s="44"/>
      <c r="R5" s="44"/>
      <c r="S5" s="44"/>
      <c r="T5" s="44"/>
      <c r="U5" s="44"/>
      <c r="V5" s="44"/>
      <c r="W5" s="8"/>
    </row>
    <row r="6" spans="1:23" s="5" customFormat="1" ht="15.95" customHeight="1" x14ac:dyDescent="0.15">
      <c r="A6" s="44"/>
      <c r="B6" s="55" t="s">
        <v>21</v>
      </c>
      <c r="C6" s="56" t="s">
        <v>83</v>
      </c>
      <c r="D6" s="57"/>
      <c r="E6" s="58"/>
      <c r="F6" s="59"/>
      <c r="G6" s="64"/>
      <c r="H6" s="65"/>
      <c r="I6" s="44"/>
      <c r="J6" s="66" t="s">
        <v>16</v>
      </c>
      <c r="K6" s="67"/>
      <c r="L6" s="67"/>
      <c r="M6" s="67"/>
      <c r="N6" s="67"/>
      <c r="O6" s="67"/>
      <c r="P6" s="68"/>
      <c r="Q6" s="44"/>
      <c r="R6" s="69" t="s">
        <v>19</v>
      </c>
      <c r="S6" s="70"/>
      <c r="T6" s="70"/>
      <c r="U6" s="71"/>
      <c r="V6" s="44"/>
      <c r="W6" s="8"/>
    </row>
    <row r="7" spans="1:23" s="5" customFormat="1" ht="15.95" customHeight="1" x14ac:dyDescent="0.15">
      <c r="A7" s="44"/>
      <c r="B7" s="55" t="s">
        <v>22</v>
      </c>
      <c r="C7" s="56" t="s">
        <v>27</v>
      </c>
      <c r="D7" s="57"/>
      <c r="E7" s="58"/>
      <c r="F7" s="59"/>
      <c r="G7" s="64"/>
      <c r="H7" s="65"/>
      <c r="I7" s="44"/>
      <c r="J7" s="72" t="s">
        <v>17</v>
      </c>
      <c r="K7" s="73"/>
      <c r="L7" s="73"/>
      <c r="M7" s="73"/>
      <c r="N7" s="73"/>
      <c r="O7" s="73"/>
      <c r="P7" s="74"/>
      <c r="Q7" s="44"/>
      <c r="R7" s="81" t="s">
        <v>69</v>
      </c>
      <c r="S7" s="95"/>
      <c r="T7" s="95"/>
      <c r="U7" s="76"/>
      <c r="V7" s="44"/>
      <c r="W7" s="8"/>
    </row>
    <row r="8" spans="1:23" s="5" customFormat="1" ht="15.95" customHeight="1" x14ac:dyDescent="0.15">
      <c r="A8" s="44"/>
      <c r="B8" s="55" t="s">
        <v>23</v>
      </c>
      <c r="C8" s="77" t="s">
        <v>28</v>
      </c>
      <c r="D8" s="78"/>
      <c r="E8" s="79"/>
      <c r="F8" s="80"/>
      <c r="G8" s="64"/>
      <c r="H8" s="65"/>
      <c r="I8" s="44"/>
      <c r="J8" s="72" t="s">
        <v>38</v>
      </c>
      <c r="K8" s="73"/>
      <c r="L8" s="73"/>
      <c r="M8" s="73"/>
      <c r="N8" s="73"/>
      <c r="O8" s="73"/>
      <c r="P8" s="74"/>
      <c r="Q8" s="44"/>
      <c r="R8" s="81" t="s">
        <v>15</v>
      </c>
      <c r="S8" s="95"/>
      <c r="T8" s="95"/>
      <c r="U8" s="76"/>
      <c r="V8" s="44"/>
      <c r="W8" s="8"/>
    </row>
    <row r="9" spans="1:23" s="5" customFormat="1" ht="15.95" customHeight="1" x14ac:dyDescent="0.15">
      <c r="A9" s="44"/>
      <c r="B9" s="55" t="s">
        <v>24</v>
      </c>
      <c r="C9" s="77" t="s">
        <v>29</v>
      </c>
      <c r="D9" s="78"/>
      <c r="E9" s="79"/>
      <c r="F9" s="80"/>
      <c r="G9" s="60"/>
      <c r="H9" s="61"/>
      <c r="I9" s="44"/>
      <c r="J9" s="72" t="s">
        <v>60</v>
      </c>
      <c r="K9" s="73"/>
      <c r="L9" s="73"/>
      <c r="M9" s="73"/>
      <c r="N9" s="73"/>
      <c r="O9" s="73"/>
      <c r="P9" s="74"/>
      <c r="Q9" s="44"/>
      <c r="R9" s="81" t="s">
        <v>61</v>
      </c>
      <c r="S9" s="95"/>
      <c r="T9" s="95"/>
      <c r="U9" s="76"/>
      <c r="V9" s="44"/>
      <c r="W9" s="8"/>
    </row>
    <row r="10" spans="1:23" s="5" customFormat="1" ht="15.95" customHeight="1" x14ac:dyDescent="0.15">
      <c r="A10" s="44"/>
      <c r="B10" s="55" t="s">
        <v>25</v>
      </c>
      <c r="C10" s="77" t="s">
        <v>100</v>
      </c>
      <c r="D10" s="78"/>
      <c r="E10" s="79"/>
      <c r="F10" s="80"/>
      <c r="G10" s="60"/>
      <c r="H10" s="61"/>
      <c r="I10" s="44"/>
      <c r="J10" s="82"/>
      <c r="K10" s="83"/>
      <c r="L10" s="83"/>
      <c r="M10" s="83"/>
      <c r="N10" s="83"/>
      <c r="O10" s="83"/>
      <c r="P10" s="84"/>
      <c r="Q10" s="44"/>
      <c r="R10" s="137" t="s">
        <v>26</v>
      </c>
      <c r="S10" s="83"/>
      <c r="T10" s="83"/>
      <c r="U10" s="86"/>
      <c r="V10" s="44"/>
      <c r="W10" s="8"/>
    </row>
    <row r="11" spans="1:23" s="5" customFormat="1" ht="15" customHeight="1" x14ac:dyDescent="0.15">
      <c r="A11" s="44"/>
      <c r="B11" s="55" t="s">
        <v>41</v>
      </c>
      <c r="C11" s="77" t="s">
        <v>102</v>
      </c>
      <c r="D11" s="78"/>
      <c r="E11" s="79"/>
      <c r="F11" s="80"/>
      <c r="G11" s="60"/>
      <c r="H11" s="61"/>
      <c r="I11" s="44"/>
      <c r="J11" s="60"/>
      <c r="K11" s="73"/>
      <c r="L11" s="73"/>
      <c r="M11" s="73"/>
      <c r="N11" s="73"/>
      <c r="O11" s="73"/>
      <c r="P11" s="73"/>
      <c r="Q11" s="44"/>
      <c r="R11" s="77"/>
      <c r="S11" s="93"/>
      <c r="T11" s="93"/>
      <c r="U11" s="93"/>
      <c r="V11" s="44"/>
      <c r="W11" s="8"/>
    </row>
    <row r="12" spans="1:23" s="5" customFormat="1" ht="15" customHeight="1" x14ac:dyDescent="0.15">
      <c r="A12" s="44"/>
      <c r="B12" s="85" t="s">
        <v>94</v>
      </c>
      <c r="C12" s="87" t="s">
        <v>56</v>
      </c>
      <c r="D12" s="88"/>
      <c r="E12" s="89"/>
      <c r="F12" s="90"/>
      <c r="G12" s="91"/>
      <c r="H12" s="92"/>
      <c r="I12" s="44"/>
      <c r="J12" s="60"/>
      <c r="K12" s="73"/>
      <c r="L12" s="73"/>
      <c r="M12" s="73"/>
      <c r="N12" s="73"/>
      <c r="O12" s="73"/>
      <c r="P12" s="73"/>
      <c r="Q12" s="44"/>
      <c r="R12" s="77"/>
      <c r="S12" s="93"/>
      <c r="T12" s="93"/>
      <c r="U12" s="93"/>
      <c r="V12" s="44"/>
      <c r="W12" s="8"/>
    </row>
    <row r="13" spans="1:23" s="5" customFormat="1" ht="8.25" customHeight="1" x14ac:dyDescent="0.15">
      <c r="A13" s="44"/>
      <c r="B13" s="44"/>
      <c r="C13" s="44"/>
      <c r="D13" s="44"/>
      <c r="E13" s="44"/>
      <c r="F13" s="44"/>
      <c r="G13" s="60"/>
      <c r="H13" s="94"/>
      <c r="I13" s="44"/>
      <c r="J13" s="40"/>
      <c r="K13" s="95"/>
      <c r="L13" s="95"/>
      <c r="M13" s="95"/>
      <c r="N13" s="95"/>
      <c r="O13" s="95"/>
      <c r="P13" s="95"/>
      <c r="Q13" s="44"/>
      <c r="R13" s="44"/>
      <c r="S13" s="44"/>
      <c r="T13" s="44"/>
      <c r="U13" s="44"/>
      <c r="V13" s="44"/>
      <c r="W13" s="8"/>
    </row>
    <row r="14" spans="1:23" ht="10.5" customHeight="1" thickBot="1" x14ac:dyDescent="0.2">
      <c r="A14" s="35"/>
      <c r="B14" s="35"/>
      <c r="C14" s="42"/>
      <c r="D14" s="43"/>
      <c r="E14" s="38"/>
      <c r="F14" s="39"/>
      <c r="G14" s="40"/>
      <c r="H14" s="40"/>
      <c r="I14" s="40"/>
      <c r="J14" s="40"/>
      <c r="K14" s="40"/>
      <c r="L14" s="40"/>
      <c r="M14" s="40"/>
      <c r="N14" s="40"/>
      <c r="O14" s="40"/>
      <c r="P14" s="96"/>
      <c r="Q14" s="40"/>
      <c r="R14" s="40"/>
      <c r="S14" s="40"/>
      <c r="T14" s="39"/>
      <c r="U14" s="35"/>
      <c r="V14" s="35"/>
      <c r="W14" s="120"/>
    </row>
    <row r="15" spans="1:23" ht="25.5" customHeight="1" thickTop="1" x14ac:dyDescent="0.15">
      <c r="A15" s="35"/>
      <c r="B15" s="206" t="s">
        <v>4</v>
      </c>
      <c r="C15" s="197" t="s">
        <v>5</v>
      </c>
      <c r="D15" s="209" t="s">
        <v>84</v>
      </c>
      <c r="E15" s="197" t="s">
        <v>2</v>
      </c>
      <c r="F15" s="197" t="s">
        <v>1</v>
      </c>
      <c r="G15" s="212" t="s">
        <v>37</v>
      </c>
      <c r="H15" s="213"/>
      <c r="I15" s="213"/>
      <c r="J15" s="213"/>
      <c r="K15" s="213"/>
      <c r="L15" s="213"/>
      <c r="M15" s="213"/>
      <c r="N15" s="213"/>
      <c r="O15" s="213"/>
      <c r="P15" s="214"/>
      <c r="Q15" s="197" t="s">
        <v>13</v>
      </c>
      <c r="R15" s="197" t="s">
        <v>14</v>
      </c>
      <c r="S15" s="197" t="s">
        <v>3</v>
      </c>
      <c r="T15" s="200" t="s">
        <v>18</v>
      </c>
      <c r="U15" s="201"/>
      <c r="V15" s="35"/>
      <c r="W15" s="120"/>
    </row>
    <row r="16" spans="1:23" ht="37.5" customHeight="1" x14ac:dyDescent="0.15">
      <c r="A16" s="35"/>
      <c r="B16" s="207" t="s">
        <v>4</v>
      </c>
      <c r="C16" s="208" t="s">
        <v>5</v>
      </c>
      <c r="D16" s="210" t="s">
        <v>8</v>
      </c>
      <c r="E16" s="211" t="s">
        <v>2</v>
      </c>
      <c r="F16" s="208" t="s">
        <v>1</v>
      </c>
      <c r="G16" s="97" t="s">
        <v>0</v>
      </c>
      <c r="H16" s="30"/>
      <c r="I16" s="30"/>
      <c r="J16" s="30"/>
      <c r="K16" s="30"/>
      <c r="L16" s="30"/>
      <c r="M16" s="30"/>
      <c r="N16" s="30"/>
      <c r="O16" s="30"/>
      <c r="P16" s="30"/>
      <c r="Q16" s="198"/>
      <c r="R16" s="199" t="s">
        <v>6</v>
      </c>
      <c r="S16" s="199" t="s">
        <v>3</v>
      </c>
      <c r="T16" s="202" t="s">
        <v>7</v>
      </c>
      <c r="U16" s="203"/>
      <c r="V16" s="35"/>
      <c r="W16" s="120"/>
    </row>
    <row r="17" spans="1:23" ht="39.950000000000003" customHeight="1" x14ac:dyDescent="0.15">
      <c r="A17" s="35"/>
      <c r="B17" s="215">
        <v>1</v>
      </c>
      <c r="C17" s="216"/>
      <c r="D17" s="217"/>
      <c r="E17" s="98" t="s">
        <v>12</v>
      </c>
      <c r="F17" s="176"/>
      <c r="G17" s="181"/>
      <c r="H17" s="182"/>
      <c r="I17" s="182"/>
      <c r="J17" s="182"/>
      <c r="K17" s="182"/>
      <c r="L17" s="22"/>
      <c r="M17" s="22"/>
      <c r="N17" s="22"/>
      <c r="O17" s="22"/>
      <c r="P17" s="22"/>
      <c r="Q17" s="99">
        <f>SUM(G17:P17)</f>
        <v>0</v>
      </c>
      <c r="R17" s="218">
        <f>Q17+Q18</f>
        <v>0</v>
      </c>
      <c r="S17" s="219">
        <f>IF(D17=2,(Q17/2+Q18/3),R17/3)</f>
        <v>0</v>
      </c>
      <c r="T17" s="204"/>
      <c r="U17" s="205"/>
      <c r="V17" s="35"/>
      <c r="W17" s="120"/>
    </row>
    <row r="18" spans="1:23" ht="39.950000000000003" customHeight="1" x14ac:dyDescent="0.15">
      <c r="A18" s="35"/>
      <c r="B18" s="215"/>
      <c r="C18" s="216"/>
      <c r="D18" s="217"/>
      <c r="E18" s="98" t="s">
        <v>9</v>
      </c>
      <c r="F18" s="176"/>
      <c r="G18" s="183"/>
      <c r="H18" s="184"/>
      <c r="I18" s="184"/>
      <c r="J18" s="184"/>
      <c r="K18" s="184"/>
      <c r="L18" s="24"/>
      <c r="M18" s="24"/>
      <c r="N18" s="24"/>
      <c r="O18" s="24"/>
      <c r="P18" s="24"/>
      <c r="Q18" s="99">
        <f t="shared" ref="Q18:Q36" si="0">SUM(G18:P18)</f>
        <v>0</v>
      </c>
      <c r="R18" s="218"/>
      <c r="S18" s="220"/>
      <c r="T18" s="221"/>
      <c r="U18" s="222"/>
      <c r="V18" s="35"/>
      <c r="W18" s="120"/>
    </row>
    <row r="19" spans="1:23" ht="39.950000000000003" customHeight="1" x14ac:dyDescent="0.15">
      <c r="A19" s="35"/>
      <c r="B19" s="215">
        <v>2</v>
      </c>
      <c r="C19" s="216"/>
      <c r="D19" s="217"/>
      <c r="E19" s="98" t="s">
        <v>12</v>
      </c>
      <c r="F19" s="176"/>
      <c r="G19" s="183"/>
      <c r="H19" s="184"/>
      <c r="I19" s="184"/>
      <c r="J19" s="184"/>
      <c r="K19" s="184"/>
      <c r="L19" s="24"/>
      <c r="M19" s="24"/>
      <c r="N19" s="24"/>
      <c r="O19" s="24"/>
      <c r="P19" s="24"/>
      <c r="Q19" s="99">
        <f t="shared" si="0"/>
        <v>0</v>
      </c>
      <c r="R19" s="218">
        <f t="shared" ref="R19:R33" si="1">Q19+Q20</f>
        <v>0</v>
      </c>
      <c r="S19" s="219">
        <f t="shared" ref="S19" si="2">IF(D19=2,(Q19/2+Q20/3),R19/3)</f>
        <v>0</v>
      </c>
      <c r="T19" s="204"/>
      <c r="U19" s="205"/>
      <c r="V19" s="35"/>
      <c r="W19" s="120"/>
    </row>
    <row r="20" spans="1:23" ht="39.950000000000003" customHeight="1" x14ac:dyDescent="0.15">
      <c r="A20" s="35"/>
      <c r="B20" s="215"/>
      <c r="C20" s="216"/>
      <c r="D20" s="217"/>
      <c r="E20" s="98" t="s">
        <v>9</v>
      </c>
      <c r="F20" s="31"/>
      <c r="G20" s="23"/>
      <c r="H20" s="24"/>
      <c r="I20" s="24"/>
      <c r="J20" s="24"/>
      <c r="K20" s="24"/>
      <c r="L20" s="24"/>
      <c r="M20" s="24"/>
      <c r="N20" s="24"/>
      <c r="O20" s="24"/>
      <c r="P20" s="24"/>
      <c r="Q20" s="99">
        <f t="shared" si="0"/>
        <v>0</v>
      </c>
      <c r="R20" s="218"/>
      <c r="S20" s="220"/>
      <c r="T20" s="221"/>
      <c r="U20" s="222"/>
      <c r="V20" s="35"/>
      <c r="W20" s="120"/>
    </row>
    <row r="21" spans="1:23" ht="39.950000000000003" customHeight="1" x14ac:dyDescent="0.15">
      <c r="A21" s="35"/>
      <c r="B21" s="215">
        <v>3</v>
      </c>
      <c r="C21" s="216"/>
      <c r="D21" s="217"/>
      <c r="E21" s="98" t="s">
        <v>12</v>
      </c>
      <c r="F21" s="31"/>
      <c r="G21" s="23"/>
      <c r="H21" s="24"/>
      <c r="I21" s="24"/>
      <c r="J21" s="24"/>
      <c r="K21" s="24"/>
      <c r="L21" s="24"/>
      <c r="M21" s="24"/>
      <c r="N21" s="24"/>
      <c r="O21" s="24"/>
      <c r="P21" s="24"/>
      <c r="Q21" s="99">
        <f t="shared" si="0"/>
        <v>0</v>
      </c>
      <c r="R21" s="218">
        <f t="shared" si="1"/>
        <v>0</v>
      </c>
      <c r="S21" s="219">
        <f t="shared" ref="S21" si="3">IF(D21=2,(Q21/2+Q22/3),R21/3)</f>
        <v>0</v>
      </c>
      <c r="T21" s="204"/>
      <c r="U21" s="205"/>
      <c r="V21" s="35"/>
      <c r="W21" s="120"/>
    </row>
    <row r="22" spans="1:23" ht="39.950000000000003" customHeight="1" x14ac:dyDescent="0.15">
      <c r="A22" s="35"/>
      <c r="B22" s="215"/>
      <c r="C22" s="216"/>
      <c r="D22" s="217"/>
      <c r="E22" s="98" t="s">
        <v>9</v>
      </c>
      <c r="F22" s="31"/>
      <c r="G22" s="23"/>
      <c r="H22" s="24"/>
      <c r="I22" s="24"/>
      <c r="J22" s="24"/>
      <c r="K22" s="24"/>
      <c r="L22" s="24"/>
      <c r="M22" s="24"/>
      <c r="N22" s="24"/>
      <c r="O22" s="24"/>
      <c r="P22" s="24"/>
      <c r="Q22" s="99">
        <f t="shared" si="0"/>
        <v>0</v>
      </c>
      <c r="R22" s="218"/>
      <c r="S22" s="220"/>
      <c r="T22" s="221"/>
      <c r="U22" s="222"/>
      <c r="V22" s="35"/>
      <c r="W22" s="120"/>
    </row>
    <row r="23" spans="1:23" ht="39.950000000000003" customHeight="1" x14ac:dyDescent="0.15">
      <c r="A23" s="35"/>
      <c r="B23" s="215">
        <v>4</v>
      </c>
      <c r="C23" s="216"/>
      <c r="D23" s="217"/>
      <c r="E23" s="98" t="s">
        <v>12</v>
      </c>
      <c r="F23" s="31"/>
      <c r="G23" s="23"/>
      <c r="H23" s="24"/>
      <c r="I23" s="24"/>
      <c r="J23" s="24"/>
      <c r="K23" s="24"/>
      <c r="L23" s="24"/>
      <c r="M23" s="24"/>
      <c r="N23" s="24"/>
      <c r="O23" s="24"/>
      <c r="P23" s="24"/>
      <c r="Q23" s="99">
        <f t="shared" si="0"/>
        <v>0</v>
      </c>
      <c r="R23" s="218">
        <f t="shared" si="1"/>
        <v>0</v>
      </c>
      <c r="S23" s="219">
        <f t="shared" ref="S23" si="4">IF(D23=2,(Q23/2+Q24/3),R23/3)</f>
        <v>0</v>
      </c>
      <c r="T23" s="204"/>
      <c r="U23" s="205"/>
      <c r="V23" s="35"/>
      <c r="W23" s="120"/>
    </row>
    <row r="24" spans="1:23" ht="39.950000000000003" customHeight="1" x14ac:dyDescent="0.15">
      <c r="A24" s="35"/>
      <c r="B24" s="215"/>
      <c r="C24" s="216"/>
      <c r="D24" s="217"/>
      <c r="E24" s="98" t="s">
        <v>9</v>
      </c>
      <c r="F24" s="31"/>
      <c r="G24" s="23"/>
      <c r="H24" s="24"/>
      <c r="I24" s="24"/>
      <c r="J24" s="24"/>
      <c r="K24" s="24"/>
      <c r="L24" s="24"/>
      <c r="M24" s="24"/>
      <c r="N24" s="24"/>
      <c r="O24" s="24"/>
      <c r="P24" s="24"/>
      <c r="Q24" s="99">
        <f t="shared" si="0"/>
        <v>0</v>
      </c>
      <c r="R24" s="218"/>
      <c r="S24" s="220"/>
      <c r="T24" s="221"/>
      <c r="U24" s="222"/>
      <c r="V24" s="35"/>
      <c r="W24" s="120"/>
    </row>
    <row r="25" spans="1:23" ht="39.950000000000003" customHeight="1" x14ac:dyDescent="0.15">
      <c r="A25" s="35"/>
      <c r="B25" s="215">
        <v>5</v>
      </c>
      <c r="C25" s="216"/>
      <c r="D25" s="217"/>
      <c r="E25" s="98" t="s">
        <v>12</v>
      </c>
      <c r="F25" s="31"/>
      <c r="G25" s="23"/>
      <c r="H25" s="24"/>
      <c r="I25" s="24"/>
      <c r="J25" s="24"/>
      <c r="K25" s="24"/>
      <c r="L25" s="24"/>
      <c r="M25" s="24"/>
      <c r="N25" s="24"/>
      <c r="O25" s="24"/>
      <c r="P25" s="24"/>
      <c r="Q25" s="99">
        <f t="shared" si="0"/>
        <v>0</v>
      </c>
      <c r="R25" s="218">
        <f t="shared" si="1"/>
        <v>0</v>
      </c>
      <c r="S25" s="219">
        <f t="shared" ref="S25" si="5">IF(D25=2,(Q25/2+Q26/3),R25/3)</f>
        <v>0</v>
      </c>
      <c r="T25" s="204"/>
      <c r="U25" s="205"/>
      <c r="V25" s="35"/>
      <c r="W25" s="120"/>
    </row>
    <row r="26" spans="1:23" ht="39.950000000000003" customHeight="1" x14ac:dyDescent="0.15">
      <c r="A26" s="35"/>
      <c r="B26" s="215"/>
      <c r="C26" s="216"/>
      <c r="D26" s="217"/>
      <c r="E26" s="98" t="s">
        <v>9</v>
      </c>
      <c r="F26" s="31"/>
      <c r="G26" s="23"/>
      <c r="H26" s="24"/>
      <c r="I26" s="24"/>
      <c r="J26" s="24"/>
      <c r="K26" s="24"/>
      <c r="L26" s="24"/>
      <c r="M26" s="24"/>
      <c r="N26" s="24"/>
      <c r="O26" s="24"/>
      <c r="P26" s="24"/>
      <c r="Q26" s="99">
        <f t="shared" si="0"/>
        <v>0</v>
      </c>
      <c r="R26" s="218"/>
      <c r="S26" s="220"/>
      <c r="T26" s="221"/>
      <c r="U26" s="222"/>
      <c r="V26" s="35"/>
      <c r="W26" s="120"/>
    </row>
    <row r="27" spans="1:23" ht="39.950000000000003" customHeight="1" x14ac:dyDescent="0.15">
      <c r="A27" s="35"/>
      <c r="B27" s="215">
        <v>6</v>
      </c>
      <c r="C27" s="216"/>
      <c r="D27" s="217"/>
      <c r="E27" s="98" t="s">
        <v>12</v>
      </c>
      <c r="F27" s="31"/>
      <c r="G27" s="23"/>
      <c r="H27" s="24"/>
      <c r="I27" s="24"/>
      <c r="J27" s="24"/>
      <c r="K27" s="24"/>
      <c r="L27" s="24"/>
      <c r="M27" s="24"/>
      <c r="N27" s="24"/>
      <c r="O27" s="24"/>
      <c r="P27" s="24"/>
      <c r="Q27" s="99">
        <f t="shared" si="0"/>
        <v>0</v>
      </c>
      <c r="R27" s="218">
        <f t="shared" si="1"/>
        <v>0</v>
      </c>
      <c r="S27" s="219">
        <f t="shared" ref="S27" si="6">IF(D27=2,(Q27/2+Q28/3),R27/3)</f>
        <v>0</v>
      </c>
      <c r="T27" s="204"/>
      <c r="U27" s="205"/>
      <c r="V27" s="35"/>
      <c r="W27" s="120"/>
    </row>
    <row r="28" spans="1:23" ht="39.950000000000003" customHeight="1" x14ac:dyDescent="0.15">
      <c r="A28" s="35"/>
      <c r="B28" s="215"/>
      <c r="C28" s="216"/>
      <c r="D28" s="217"/>
      <c r="E28" s="98" t="s">
        <v>9</v>
      </c>
      <c r="F28" s="31"/>
      <c r="G28" s="23"/>
      <c r="H28" s="24"/>
      <c r="I28" s="24"/>
      <c r="J28" s="24"/>
      <c r="K28" s="24"/>
      <c r="L28" s="24"/>
      <c r="M28" s="24"/>
      <c r="N28" s="24"/>
      <c r="O28" s="24"/>
      <c r="P28" s="24"/>
      <c r="Q28" s="99">
        <f t="shared" si="0"/>
        <v>0</v>
      </c>
      <c r="R28" s="218"/>
      <c r="S28" s="220"/>
      <c r="T28" s="221"/>
      <c r="U28" s="222"/>
      <c r="V28" s="35"/>
      <c r="W28" s="120"/>
    </row>
    <row r="29" spans="1:23" ht="39.950000000000003" customHeight="1" x14ac:dyDescent="0.15">
      <c r="A29" s="35"/>
      <c r="B29" s="215">
        <v>7</v>
      </c>
      <c r="C29" s="216"/>
      <c r="D29" s="217"/>
      <c r="E29" s="98" t="s">
        <v>12</v>
      </c>
      <c r="F29" s="31"/>
      <c r="G29" s="23"/>
      <c r="H29" s="24"/>
      <c r="I29" s="24"/>
      <c r="J29" s="24"/>
      <c r="K29" s="24"/>
      <c r="L29" s="24"/>
      <c r="M29" s="24"/>
      <c r="N29" s="24"/>
      <c r="O29" s="24"/>
      <c r="P29" s="24"/>
      <c r="Q29" s="99">
        <f t="shared" si="0"/>
        <v>0</v>
      </c>
      <c r="R29" s="218">
        <f t="shared" si="1"/>
        <v>0</v>
      </c>
      <c r="S29" s="219">
        <f t="shared" ref="S29" si="7">IF(D29=2,(Q29/2+Q30/3),R29/3)</f>
        <v>0</v>
      </c>
      <c r="T29" s="204"/>
      <c r="U29" s="205"/>
      <c r="V29" s="35"/>
      <c r="W29" s="120"/>
    </row>
    <row r="30" spans="1:23" ht="39.950000000000003" customHeight="1" x14ac:dyDescent="0.15">
      <c r="A30" s="35"/>
      <c r="B30" s="215"/>
      <c r="C30" s="216"/>
      <c r="D30" s="217"/>
      <c r="E30" s="98" t="s">
        <v>9</v>
      </c>
      <c r="F30" s="31"/>
      <c r="G30" s="23"/>
      <c r="H30" s="24"/>
      <c r="I30" s="24"/>
      <c r="J30" s="24"/>
      <c r="K30" s="24"/>
      <c r="L30" s="24"/>
      <c r="M30" s="24"/>
      <c r="N30" s="24"/>
      <c r="O30" s="24"/>
      <c r="P30" s="24"/>
      <c r="Q30" s="99">
        <f t="shared" si="0"/>
        <v>0</v>
      </c>
      <c r="R30" s="218"/>
      <c r="S30" s="220"/>
      <c r="T30" s="221"/>
      <c r="U30" s="222"/>
      <c r="V30" s="35"/>
      <c r="W30" s="120"/>
    </row>
    <row r="31" spans="1:23" ht="39.950000000000003" customHeight="1" x14ac:dyDescent="0.15">
      <c r="A31" s="35"/>
      <c r="B31" s="215">
        <v>8</v>
      </c>
      <c r="C31" s="216"/>
      <c r="D31" s="217"/>
      <c r="E31" s="98" t="s">
        <v>12</v>
      </c>
      <c r="F31" s="31"/>
      <c r="G31" s="23"/>
      <c r="H31" s="24"/>
      <c r="I31" s="24"/>
      <c r="J31" s="24"/>
      <c r="K31" s="24"/>
      <c r="L31" s="24"/>
      <c r="M31" s="24"/>
      <c r="N31" s="24"/>
      <c r="O31" s="24"/>
      <c r="P31" s="24"/>
      <c r="Q31" s="99">
        <f t="shared" si="0"/>
        <v>0</v>
      </c>
      <c r="R31" s="218">
        <f t="shared" si="1"/>
        <v>0</v>
      </c>
      <c r="S31" s="219">
        <f t="shared" ref="S31" si="8">IF(D31=2,(Q31/2+Q32/3),R31/3)</f>
        <v>0</v>
      </c>
      <c r="T31" s="204"/>
      <c r="U31" s="205"/>
      <c r="V31" s="35"/>
      <c r="W31" s="120"/>
    </row>
    <row r="32" spans="1:23" ht="39.950000000000003" customHeight="1" x14ac:dyDescent="0.15">
      <c r="A32" s="35"/>
      <c r="B32" s="215"/>
      <c r="C32" s="216"/>
      <c r="D32" s="217"/>
      <c r="E32" s="98" t="s">
        <v>9</v>
      </c>
      <c r="F32" s="31"/>
      <c r="G32" s="23"/>
      <c r="H32" s="24"/>
      <c r="I32" s="24"/>
      <c r="J32" s="24"/>
      <c r="K32" s="24"/>
      <c r="L32" s="24"/>
      <c r="M32" s="24"/>
      <c r="N32" s="24"/>
      <c r="O32" s="24"/>
      <c r="P32" s="24"/>
      <c r="Q32" s="99">
        <f t="shared" si="0"/>
        <v>0</v>
      </c>
      <c r="R32" s="218"/>
      <c r="S32" s="220"/>
      <c r="T32" s="221"/>
      <c r="U32" s="222"/>
      <c r="V32" s="35"/>
      <c r="W32" s="120"/>
    </row>
    <row r="33" spans="1:23" ht="39.950000000000003" customHeight="1" x14ac:dyDescent="0.15">
      <c r="A33" s="35"/>
      <c r="B33" s="215">
        <v>9</v>
      </c>
      <c r="C33" s="216"/>
      <c r="D33" s="217"/>
      <c r="E33" s="98" t="s">
        <v>12</v>
      </c>
      <c r="F33" s="31"/>
      <c r="G33" s="23"/>
      <c r="H33" s="24"/>
      <c r="I33" s="24"/>
      <c r="J33" s="24"/>
      <c r="K33" s="24"/>
      <c r="L33" s="24"/>
      <c r="M33" s="24"/>
      <c r="N33" s="24"/>
      <c r="O33" s="24"/>
      <c r="P33" s="24"/>
      <c r="Q33" s="99">
        <f t="shared" si="0"/>
        <v>0</v>
      </c>
      <c r="R33" s="218">
        <f t="shared" si="1"/>
        <v>0</v>
      </c>
      <c r="S33" s="219">
        <f t="shared" ref="S33" si="9">IF(D33=2,(Q33/2+Q34/3),R33/3)</f>
        <v>0</v>
      </c>
      <c r="T33" s="204"/>
      <c r="U33" s="205"/>
      <c r="V33" s="35"/>
      <c r="W33" s="120"/>
    </row>
    <row r="34" spans="1:23" ht="39.950000000000003" customHeight="1" x14ac:dyDescent="0.15">
      <c r="A34" s="35"/>
      <c r="B34" s="215"/>
      <c r="C34" s="216"/>
      <c r="D34" s="217"/>
      <c r="E34" s="98" t="s">
        <v>9</v>
      </c>
      <c r="F34" s="31"/>
      <c r="G34" s="23"/>
      <c r="H34" s="24"/>
      <c r="I34" s="24"/>
      <c r="J34" s="24"/>
      <c r="K34" s="24"/>
      <c r="L34" s="24"/>
      <c r="M34" s="24"/>
      <c r="N34" s="24"/>
      <c r="O34" s="24"/>
      <c r="P34" s="24"/>
      <c r="Q34" s="99">
        <f t="shared" si="0"/>
        <v>0</v>
      </c>
      <c r="R34" s="218"/>
      <c r="S34" s="220"/>
      <c r="T34" s="221"/>
      <c r="U34" s="222"/>
      <c r="V34" s="35"/>
      <c r="W34" s="120"/>
    </row>
    <row r="35" spans="1:23" ht="39.950000000000003" customHeight="1" x14ac:dyDescent="0.15">
      <c r="A35" s="35"/>
      <c r="B35" s="215">
        <v>10</v>
      </c>
      <c r="C35" s="216"/>
      <c r="D35" s="217"/>
      <c r="E35" s="98" t="s">
        <v>12</v>
      </c>
      <c r="F35" s="31"/>
      <c r="G35" s="23"/>
      <c r="H35" s="24"/>
      <c r="I35" s="24"/>
      <c r="J35" s="24"/>
      <c r="K35" s="24"/>
      <c r="L35" s="24"/>
      <c r="M35" s="24"/>
      <c r="N35" s="24"/>
      <c r="O35" s="24"/>
      <c r="P35" s="24"/>
      <c r="Q35" s="99">
        <f t="shared" si="0"/>
        <v>0</v>
      </c>
      <c r="R35" s="218">
        <f t="shared" ref="R35" si="10">Q35+Q36</f>
        <v>0</v>
      </c>
      <c r="S35" s="240">
        <f t="shared" ref="S35" si="11">IF(D35=2,(Q35/2+Q36/3),R35/3)</f>
        <v>0</v>
      </c>
      <c r="T35" s="204"/>
      <c r="U35" s="205"/>
      <c r="V35" s="35"/>
      <c r="W35" s="120"/>
    </row>
    <row r="36" spans="1:23" ht="39.950000000000003" customHeight="1" thickBot="1" x14ac:dyDescent="0.2">
      <c r="A36" s="35"/>
      <c r="B36" s="263"/>
      <c r="C36" s="264"/>
      <c r="D36" s="265"/>
      <c r="E36" s="100" t="s">
        <v>9</v>
      </c>
      <c r="F36" s="32"/>
      <c r="G36" s="25"/>
      <c r="H36" s="26"/>
      <c r="I36" s="26"/>
      <c r="J36" s="26"/>
      <c r="K36" s="26"/>
      <c r="L36" s="26"/>
      <c r="M36" s="26"/>
      <c r="N36" s="26"/>
      <c r="O36" s="26"/>
      <c r="P36" s="26"/>
      <c r="Q36" s="101">
        <f t="shared" si="0"/>
        <v>0</v>
      </c>
      <c r="R36" s="239"/>
      <c r="S36" s="241"/>
      <c r="T36" s="242"/>
      <c r="U36" s="243"/>
      <c r="V36" s="35"/>
      <c r="W36" s="120"/>
    </row>
    <row r="37" spans="1:23" ht="39.950000000000003" customHeight="1" thickTop="1" thickBot="1" x14ac:dyDescent="0.2">
      <c r="A37" s="35"/>
      <c r="B37" s="261" t="s">
        <v>10</v>
      </c>
      <c r="C37" s="262"/>
      <c r="D37" s="262"/>
      <c r="E37" s="262"/>
      <c r="F37" s="262"/>
      <c r="G37" s="102">
        <f t="shared" ref="G37:P37" si="12">SUM(G17:G36)</f>
        <v>0</v>
      </c>
      <c r="H37" s="102">
        <f t="shared" si="12"/>
        <v>0</v>
      </c>
      <c r="I37" s="102">
        <f t="shared" si="12"/>
        <v>0</v>
      </c>
      <c r="J37" s="102">
        <f t="shared" si="12"/>
        <v>0</v>
      </c>
      <c r="K37" s="102">
        <f t="shared" si="12"/>
        <v>0</v>
      </c>
      <c r="L37" s="102">
        <f t="shared" si="12"/>
        <v>0</v>
      </c>
      <c r="M37" s="102">
        <f t="shared" si="12"/>
        <v>0</v>
      </c>
      <c r="N37" s="102">
        <f t="shared" si="12"/>
        <v>0</v>
      </c>
      <c r="O37" s="102">
        <f t="shared" si="12"/>
        <v>0</v>
      </c>
      <c r="P37" s="102">
        <f t="shared" si="12"/>
        <v>0</v>
      </c>
      <c r="Q37" s="102">
        <f>SUM(G37:P37)</f>
        <v>0</v>
      </c>
      <c r="R37" s="103">
        <f>SUM(R17:R36)</f>
        <v>0</v>
      </c>
      <c r="S37" s="103">
        <f>SUM(S17:S36)</f>
        <v>0</v>
      </c>
      <c r="T37" s="237"/>
      <c r="U37" s="238"/>
      <c r="V37" s="35"/>
      <c r="W37" s="120"/>
    </row>
    <row r="38" spans="1:23" ht="39.950000000000003" customHeight="1" thickTop="1" x14ac:dyDescent="0.15">
      <c r="A38" s="35"/>
      <c r="B38" s="223" t="s">
        <v>32</v>
      </c>
      <c r="C38" s="224"/>
      <c r="D38" s="225"/>
      <c r="E38" s="229" t="s">
        <v>76</v>
      </c>
      <c r="F38" s="230"/>
      <c r="G38" s="104">
        <f>IF($D17=2,G17,0)+IF($D19=2,G19,0)+IF($D21=2,G21,0)+IF($D23=2,G23,0)+IF($D25=2,G25,0)+IF($D27=2,G27,0)+IF($D29=2,G29,0)+IF($D31=2,G31,0)+IF($D33=2,G33,0)+IF($D35=2,G35,0)</f>
        <v>0</v>
      </c>
      <c r="H38" s="104">
        <f t="shared" ref="H38:P38" si="13">IF($D17=2,H17,0)+IF($D19=2,H19,0)+IF($D21=2,H21,0)+IF($D23=2,H23,0)+IF($D25=2,H25,0)+IF($D27=2,H27,0)+IF($D29=2,H29,0)+IF($D31=2,H31,0)+IF($D33=2,H33,0)+IF($D35=2,H35,0)</f>
        <v>0</v>
      </c>
      <c r="I38" s="104">
        <f t="shared" si="13"/>
        <v>0</v>
      </c>
      <c r="J38" s="104">
        <f t="shared" si="13"/>
        <v>0</v>
      </c>
      <c r="K38" s="104">
        <f t="shared" si="13"/>
        <v>0</v>
      </c>
      <c r="L38" s="104">
        <f t="shared" si="13"/>
        <v>0</v>
      </c>
      <c r="M38" s="104">
        <f t="shared" si="13"/>
        <v>0</v>
      </c>
      <c r="N38" s="104">
        <f t="shared" si="13"/>
        <v>0</v>
      </c>
      <c r="O38" s="104">
        <f t="shared" si="13"/>
        <v>0</v>
      </c>
      <c r="P38" s="104">
        <f t="shared" si="13"/>
        <v>0</v>
      </c>
      <c r="Q38" s="174">
        <f>SUM(G38:P38)</f>
        <v>0</v>
      </c>
      <c r="R38" s="231" t="s">
        <v>75</v>
      </c>
      <c r="S38" s="233">
        <f>ROUNDDOWN(S37,-3)</f>
        <v>0</v>
      </c>
      <c r="T38" s="177"/>
      <c r="U38" s="178"/>
      <c r="V38" s="35"/>
      <c r="W38" s="120"/>
    </row>
    <row r="39" spans="1:23" ht="39.950000000000003" customHeight="1" thickBot="1" x14ac:dyDescent="0.2">
      <c r="A39" s="35"/>
      <c r="B39" s="226"/>
      <c r="C39" s="227"/>
      <c r="D39" s="228"/>
      <c r="E39" s="235" t="s">
        <v>73</v>
      </c>
      <c r="F39" s="236"/>
      <c r="G39" s="170">
        <f>G37-G38</f>
        <v>0</v>
      </c>
      <c r="H39" s="106">
        <f t="shared" ref="H39:P39" si="14">H37-H38</f>
        <v>0</v>
      </c>
      <c r="I39" s="106">
        <f t="shared" si="14"/>
        <v>0</v>
      </c>
      <c r="J39" s="106">
        <f t="shared" si="14"/>
        <v>0</v>
      </c>
      <c r="K39" s="106">
        <f t="shared" si="14"/>
        <v>0</v>
      </c>
      <c r="L39" s="106">
        <f t="shared" si="14"/>
        <v>0</v>
      </c>
      <c r="M39" s="106">
        <f t="shared" si="14"/>
        <v>0</v>
      </c>
      <c r="N39" s="170">
        <f t="shared" si="14"/>
        <v>0</v>
      </c>
      <c r="O39" s="170">
        <f t="shared" si="14"/>
        <v>0</v>
      </c>
      <c r="P39" s="170">
        <f t="shared" si="14"/>
        <v>0</v>
      </c>
      <c r="Q39" s="175">
        <f>SUM(G39:P39)</f>
        <v>0</v>
      </c>
      <c r="R39" s="232"/>
      <c r="S39" s="234"/>
      <c r="T39" s="179"/>
      <c r="U39" s="180"/>
      <c r="V39" s="35"/>
      <c r="W39" s="120"/>
    </row>
    <row r="40" spans="1:23" ht="39.950000000000003" customHeight="1" thickTop="1" thickBot="1" x14ac:dyDescent="0.2">
      <c r="A40" s="35"/>
      <c r="B40" s="244" t="s">
        <v>59</v>
      </c>
      <c r="C40" s="245"/>
      <c r="D40" s="246"/>
      <c r="E40" s="251" t="s">
        <v>93</v>
      </c>
      <c r="F40" s="252"/>
      <c r="G40" s="171">
        <f>IF(OR(D17=2,D17=3),G17,0)+IF(OR(D19=2,D19=3),G19,0)+IF(OR(D21=2,D21=3),G21,0)+IF(OR(D23=2,D23=3),G23,0)+IF(OR(D25=2,D25=3),G25,0)+IF(OR(D27=2,D27=3),G27,0)+IF(OR(D29=2,D29=3),G29,0)+IF(OR(D31=2,D31=3),G31,0)+IF(OR(D33=2,D33=3),G33,0)+IF(OR(D35=2,D35=3),G35,0)</f>
        <v>0</v>
      </c>
      <c r="H40" s="108"/>
      <c r="I40" s="108"/>
      <c r="J40" s="108"/>
      <c r="K40" s="108"/>
      <c r="L40" s="108"/>
      <c r="N40" s="266" t="s">
        <v>101</v>
      </c>
      <c r="O40" s="267"/>
      <c r="P40" s="186" t="s">
        <v>98</v>
      </c>
      <c r="Q40" s="193"/>
      <c r="R40" s="186" t="s">
        <v>99</v>
      </c>
      <c r="S40" s="193"/>
      <c r="T40" s="268" t="str">
        <f>IF(OR(Q40=0,S40=0),"⇐データ未記入",IF(Q40&lt;Q37,"補助対象経費支出額
＞補助基準額or補助基本額",""))</f>
        <v>⇐データ未記入</v>
      </c>
      <c r="U40" s="269"/>
      <c r="V40" s="35"/>
      <c r="W40" s="120"/>
    </row>
    <row r="41" spans="1:23" ht="39.950000000000003" customHeight="1" thickTop="1" x14ac:dyDescent="0.15">
      <c r="A41" s="35"/>
      <c r="B41" s="247"/>
      <c r="C41" s="227"/>
      <c r="D41" s="228"/>
      <c r="E41" s="253" t="s">
        <v>31</v>
      </c>
      <c r="F41" s="254"/>
      <c r="G41" s="172">
        <f>G17+G19+G21+G23+G25+G27+G29+G31+G33+G35</f>
        <v>0</v>
      </c>
      <c r="H41" s="108"/>
      <c r="I41" s="108"/>
      <c r="J41" s="108"/>
      <c r="K41" s="108"/>
      <c r="L41" s="108"/>
      <c r="M41" s="108"/>
      <c r="N41" s="108"/>
      <c r="O41" s="108"/>
      <c r="P41" s="187" t="s">
        <v>103</v>
      </c>
      <c r="Q41" s="188">
        <f>IF(Q40=0,0,IF(Q38&gt;Q40,Q40,Q38))</f>
        <v>0</v>
      </c>
      <c r="R41" s="189" t="s">
        <v>97</v>
      </c>
      <c r="S41" s="104">
        <f>Q41/2+Q42/3</f>
        <v>0</v>
      </c>
      <c r="T41" s="272" t="str">
        <f>IF(Q40=0,"",IF(Q38&gt;Q40,"1/2補助対象経費
＞補助基準額or補助基本額",""))</f>
        <v/>
      </c>
      <c r="U41" s="273"/>
      <c r="V41" s="35"/>
      <c r="W41" s="120"/>
    </row>
    <row r="42" spans="1:23" ht="39.950000000000003" customHeight="1" thickBot="1" x14ac:dyDescent="0.2">
      <c r="A42" s="35"/>
      <c r="B42" s="248"/>
      <c r="C42" s="249"/>
      <c r="D42" s="250"/>
      <c r="E42" s="255" t="s">
        <v>85</v>
      </c>
      <c r="F42" s="256"/>
      <c r="G42" s="173" t="str">
        <f>IFERROR(ROUNDDOWN(G40/G41*100,1),"")</f>
        <v/>
      </c>
      <c r="H42" s="40"/>
      <c r="I42" s="40"/>
      <c r="J42" s="40"/>
      <c r="K42" s="40"/>
      <c r="L42" s="40"/>
      <c r="M42" s="40"/>
      <c r="N42" s="40"/>
      <c r="O42" s="40"/>
      <c r="P42" s="190" t="s">
        <v>95</v>
      </c>
      <c r="Q42" s="191">
        <f>IF(Q40=0,0,IF(Q40&lt;Q37,(Q40-Q41),Q39))</f>
        <v>0</v>
      </c>
      <c r="R42" s="192" t="s">
        <v>96</v>
      </c>
      <c r="S42" s="191" t="str">
        <f>IF(S40=0,"",MIN(S40,ROUNDDOWN(S41,-3)))</f>
        <v/>
      </c>
      <c r="T42" s="270" t="str">
        <f>IF(S40=0,"",IF(ROUNDDOWN(S41,-3)&gt;S40,"補助内定額or補助金の額で打ち切り",""))</f>
        <v/>
      </c>
      <c r="U42" s="271"/>
      <c r="V42" s="35"/>
      <c r="W42" s="133"/>
    </row>
    <row r="43" spans="1:23" x14ac:dyDescent="0.15">
      <c r="A43" s="35"/>
      <c r="B43" s="35"/>
      <c r="C43" s="35"/>
      <c r="D43" s="109"/>
      <c r="E43" s="38"/>
      <c r="F43" s="39"/>
      <c r="G43" s="40"/>
      <c r="H43" s="40"/>
      <c r="I43" s="40"/>
      <c r="J43" s="40"/>
      <c r="K43" s="40"/>
      <c r="L43" s="40"/>
      <c r="M43" s="40"/>
      <c r="N43" s="40"/>
      <c r="O43" s="40"/>
      <c r="P43" s="40"/>
      <c r="Q43" s="40"/>
      <c r="R43" s="40"/>
      <c r="S43" s="40"/>
      <c r="T43" s="39"/>
      <c r="U43" s="35"/>
      <c r="V43" s="35"/>
      <c r="W43" s="120"/>
    </row>
    <row r="44" spans="1:23" x14ac:dyDescent="0.15">
      <c r="S44" s="185">
        <f>ROUNDDOWN(S41,-3)</f>
        <v>0</v>
      </c>
    </row>
  </sheetData>
  <sheetProtection algorithmName="SHA-512" hashValue="5444KVWC2GAHLGjnm13tOyrAv38+MNN2b4TpoBbqJR1AetB2C+zsOFbMl0CD+gjzWgbL8tgizESL0KtUDivUeQ==" saltValue="pWKI6mufvTu5EsKDqJLOxg==" spinCount="100000" sheet="1" formatCells="0"/>
  <mergeCells count="98">
    <mergeCell ref="N40:O40"/>
    <mergeCell ref="T40:U40"/>
    <mergeCell ref="T42:U42"/>
    <mergeCell ref="T41:U41"/>
    <mergeCell ref="T1:U1"/>
    <mergeCell ref="R31:R32"/>
    <mergeCell ref="S31:S32"/>
    <mergeCell ref="T31:U31"/>
    <mergeCell ref="T32:U32"/>
    <mergeCell ref="T29:U29"/>
    <mergeCell ref="T30:U30"/>
    <mergeCell ref="R27:R28"/>
    <mergeCell ref="S27:S28"/>
    <mergeCell ref="T27:U27"/>
    <mergeCell ref="T28:U28"/>
    <mergeCell ref="T25:U25"/>
    <mergeCell ref="B40:D42"/>
    <mergeCell ref="E40:F40"/>
    <mergeCell ref="E41:F41"/>
    <mergeCell ref="E42:F42"/>
    <mergeCell ref="K3:M4"/>
    <mergeCell ref="B37:F37"/>
    <mergeCell ref="B35:B36"/>
    <mergeCell ref="C35:C36"/>
    <mergeCell ref="D35:D36"/>
    <mergeCell ref="B31:B32"/>
    <mergeCell ref="C31:C32"/>
    <mergeCell ref="D31:D32"/>
    <mergeCell ref="B27:B28"/>
    <mergeCell ref="C27:C28"/>
    <mergeCell ref="B23:B24"/>
    <mergeCell ref="C23:C24"/>
    <mergeCell ref="B21:B22"/>
    <mergeCell ref="C21:C22"/>
    <mergeCell ref="D21:D22"/>
    <mergeCell ref="T37:U37"/>
    <mergeCell ref="R35:R36"/>
    <mergeCell ref="S35:S36"/>
    <mergeCell ref="T35:U35"/>
    <mergeCell ref="T36:U36"/>
    <mergeCell ref="B33:B34"/>
    <mergeCell ref="C33:C34"/>
    <mergeCell ref="D33:D34"/>
    <mergeCell ref="R33:R34"/>
    <mergeCell ref="S33:S34"/>
    <mergeCell ref="T33:U33"/>
    <mergeCell ref="T34:U34"/>
    <mergeCell ref="B29:B30"/>
    <mergeCell ref="B38:D39"/>
    <mergeCell ref="E38:F38"/>
    <mergeCell ref="R38:R39"/>
    <mergeCell ref="S38:S39"/>
    <mergeCell ref="E39:F39"/>
    <mergeCell ref="C29:C30"/>
    <mergeCell ref="D29:D30"/>
    <mergeCell ref="R29:R30"/>
    <mergeCell ref="S29:S30"/>
    <mergeCell ref="B25:B26"/>
    <mergeCell ref="C25:C26"/>
    <mergeCell ref="D25:D26"/>
    <mergeCell ref="R25:R26"/>
    <mergeCell ref="S25:S26"/>
    <mergeCell ref="T26:U26"/>
    <mergeCell ref="D27:D28"/>
    <mergeCell ref="T19:U19"/>
    <mergeCell ref="T20:U20"/>
    <mergeCell ref="R23:R24"/>
    <mergeCell ref="S23:S24"/>
    <mergeCell ref="T23:U23"/>
    <mergeCell ref="T24:U24"/>
    <mergeCell ref="T21:U21"/>
    <mergeCell ref="T22:U22"/>
    <mergeCell ref="R21:R22"/>
    <mergeCell ref="S21:S22"/>
    <mergeCell ref="D23:D24"/>
    <mergeCell ref="B19:B20"/>
    <mergeCell ref="C19:C20"/>
    <mergeCell ref="D19:D20"/>
    <mergeCell ref="R19:R20"/>
    <mergeCell ref="S19:S20"/>
    <mergeCell ref="T17:U17"/>
    <mergeCell ref="B15:B16"/>
    <mergeCell ref="C15:C16"/>
    <mergeCell ref="D15:D16"/>
    <mergeCell ref="E15:E16"/>
    <mergeCell ref="F15:F16"/>
    <mergeCell ref="G15:P15"/>
    <mergeCell ref="B17:B18"/>
    <mergeCell ref="C17:C18"/>
    <mergeCell ref="D17:D18"/>
    <mergeCell ref="R17:R18"/>
    <mergeCell ref="S17:S18"/>
    <mergeCell ref="T18:U18"/>
    <mergeCell ref="O3:Q4"/>
    <mergeCell ref="Q15:Q16"/>
    <mergeCell ref="R15:R16"/>
    <mergeCell ref="S15:S16"/>
    <mergeCell ref="T15:U16"/>
  </mergeCells>
  <phoneticPr fontId="2"/>
  <printOptions verticalCentered="1"/>
  <pageMargins left="0.70866141732283472" right="0.70866141732283472" top="0.55118110236220474" bottom="0.55118110236220474" header="0.31496062992125984" footer="0.31496062992125984"/>
  <pageSetup paperSize="9" scale="42" orientation="landscape" r:id="rId1"/>
  <headerFooter>
    <oddFooter>&amp;L&amp;14as2020e7_t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5"/>
  <sheetViews>
    <sheetView view="pageBreakPreview" zoomScale="60" zoomScaleNormal="100" workbookViewId="0"/>
  </sheetViews>
  <sheetFormatPr defaultColWidth="9" defaultRowHeight="13.5" x14ac:dyDescent="0.15"/>
  <cols>
    <col min="1" max="1" width="2" style="1" customWidth="1"/>
    <col min="2" max="2" width="3.875" style="1" customWidth="1"/>
    <col min="3" max="3" width="23.625" style="1" customWidth="1"/>
    <col min="4" max="4" width="28.625" style="4" customWidth="1"/>
    <col min="5" max="5" width="9.125" style="6" customWidth="1"/>
    <col min="6" max="6" width="33.625" style="2" customWidth="1"/>
    <col min="7" max="16" width="14.375" style="3" customWidth="1"/>
    <col min="17" max="19" width="14.625" style="3" customWidth="1"/>
    <col min="20" max="20" width="13.625" style="2" customWidth="1"/>
    <col min="21" max="21" width="13.625" style="1" customWidth="1"/>
    <col min="22" max="22" width="2.25" style="1" customWidth="1"/>
    <col min="23" max="16384" width="9" style="1"/>
  </cols>
  <sheetData>
    <row r="1" spans="1:23" ht="21" customHeight="1" thickBot="1" x14ac:dyDescent="0.2">
      <c r="A1" s="35"/>
      <c r="B1" s="36" t="s">
        <v>86</v>
      </c>
      <c r="C1" s="136"/>
      <c r="D1" s="37"/>
      <c r="E1" s="38"/>
      <c r="F1" s="39"/>
      <c r="G1" s="40"/>
      <c r="H1" s="40"/>
      <c r="I1" s="40"/>
      <c r="J1" s="40"/>
      <c r="K1" s="40"/>
      <c r="L1" s="40"/>
      <c r="M1" s="40"/>
      <c r="N1" s="40"/>
      <c r="O1" s="40"/>
      <c r="P1" s="40"/>
      <c r="Q1" s="40"/>
      <c r="R1" s="40"/>
      <c r="S1" s="128" t="s">
        <v>43</v>
      </c>
      <c r="T1" s="285" t="s">
        <v>58</v>
      </c>
      <c r="U1" s="286"/>
      <c r="V1" s="35"/>
      <c r="W1" s="120"/>
    </row>
    <row r="2" spans="1:23" ht="10.5" customHeight="1" x14ac:dyDescent="0.15">
      <c r="A2" s="35"/>
      <c r="B2" s="36"/>
      <c r="C2" s="42"/>
      <c r="D2" s="43"/>
      <c r="E2" s="38"/>
      <c r="F2" s="39"/>
      <c r="G2" s="40"/>
      <c r="H2" s="40"/>
      <c r="I2" s="40"/>
      <c r="J2" s="40"/>
      <c r="K2" s="40"/>
      <c r="L2" s="40"/>
      <c r="M2" s="40"/>
      <c r="N2" s="40"/>
      <c r="O2" s="40"/>
      <c r="P2" s="40"/>
      <c r="Q2" s="40"/>
      <c r="R2" s="40"/>
      <c r="S2" s="40"/>
      <c r="T2" s="39"/>
      <c r="U2" s="35"/>
      <c r="V2" s="35"/>
      <c r="W2" s="120"/>
    </row>
    <row r="3" spans="1:23" s="5" customFormat="1" ht="15.95" customHeight="1" x14ac:dyDescent="0.15">
      <c r="A3" s="44"/>
      <c r="B3" s="45" t="s">
        <v>30</v>
      </c>
      <c r="C3" s="46"/>
      <c r="D3" s="47"/>
      <c r="E3" s="48"/>
      <c r="F3" s="49"/>
      <c r="G3" s="50"/>
      <c r="H3" s="51"/>
      <c r="I3" s="44"/>
      <c r="J3" s="52"/>
      <c r="K3" s="276" t="s">
        <v>80</v>
      </c>
      <c r="L3" s="277"/>
      <c r="M3" s="278"/>
      <c r="N3" s="53"/>
      <c r="O3" s="194" t="s">
        <v>47</v>
      </c>
      <c r="P3" s="195"/>
      <c r="Q3" s="195"/>
      <c r="R3" s="54"/>
      <c r="S3" s="54"/>
      <c r="T3" s="54"/>
      <c r="U3" s="44"/>
      <c r="V3" s="44"/>
      <c r="W3" s="8"/>
    </row>
    <row r="4" spans="1:23" s="5" customFormat="1" ht="15.95" customHeight="1" x14ac:dyDescent="0.15">
      <c r="A4" s="44"/>
      <c r="B4" s="81" t="s">
        <v>49</v>
      </c>
      <c r="C4" s="64"/>
      <c r="D4" s="78"/>
      <c r="E4" s="79"/>
      <c r="F4" s="80"/>
      <c r="G4" s="60"/>
      <c r="H4" s="61"/>
      <c r="I4" s="44"/>
      <c r="J4" s="62"/>
      <c r="K4" s="279"/>
      <c r="L4" s="277"/>
      <c r="M4" s="278"/>
      <c r="N4" s="63"/>
      <c r="O4" s="196"/>
      <c r="P4" s="195"/>
      <c r="Q4" s="195"/>
      <c r="R4" s="44"/>
      <c r="S4" s="44"/>
      <c r="T4" s="44"/>
      <c r="U4" s="44"/>
      <c r="V4" s="44"/>
      <c r="W4" s="8"/>
    </row>
    <row r="5" spans="1:23" s="5" customFormat="1" ht="15.95" customHeight="1" x14ac:dyDescent="0.15">
      <c r="A5" s="44"/>
      <c r="B5" s="81" t="s">
        <v>50</v>
      </c>
      <c r="C5" s="121"/>
      <c r="D5" s="122"/>
      <c r="E5" s="64"/>
      <c r="F5" s="64"/>
      <c r="G5" s="64"/>
      <c r="H5" s="65"/>
      <c r="I5" s="44"/>
      <c r="J5" s="44"/>
      <c r="K5" s="44"/>
      <c r="L5" s="44"/>
      <c r="M5" s="44"/>
      <c r="N5" s="44"/>
      <c r="O5" s="44"/>
      <c r="P5" s="44"/>
      <c r="Q5" s="44"/>
      <c r="R5" s="44"/>
      <c r="S5" s="44"/>
      <c r="T5" s="44"/>
      <c r="U5" s="44"/>
      <c r="V5" s="44"/>
      <c r="W5" s="8"/>
    </row>
    <row r="6" spans="1:23" s="5" customFormat="1" ht="15.95" customHeight="1" x14ac:dyDescent="0.15">
      <c r="A6" s="44"/>
      <c r="B6" s="111" t="s">
        <v>11</v>
      </c>
      <c r="C6" s="77"/>
      <c r="D6" s="78"/>
      <c r="E6" s="79"/>
      <c r="F6" s="80"/>
      <c r="G6" s="60"/>
      <c r="H6" s="61"/>
      <c r="I6" s="44"/>
      <c r="J6" s="66" t="s">
        <v>16</v>
      </c>
      <c r="K6" s="67"/>
      <c r="L6" s="67"/>
      <c r="M6" s="67"/>
      <c r="N6" s="67"/>
      <c r="O6" s="67"/>
      <c r="P6" s="68"/>
      <c r="Q6" s="44"/>
      <c r="R6" s="138" t="s">
        <v>19</v>
      </c>
      <c r="S6" s="67"/>
      <c r="T6" s="70"/>
      <c r="U6" s="71"/>
      <c r="V6" s="44"/>
      <c r="W6" s="8"/>
    </row>
    <row r="7" spans="1:23" s="5" customFormat="1" ht="15.95" customHeight="1" x14ac:dyDescent="0.15">
      <c r="A7" s="44"/>
      <c r="B7" s="55" t="s">
        <v>20</v>
      </c>
      <c r="C7" s="56" t="s">
        <v>48</v>
      </c>
      <c r="D7" s="57"/>
      <c r="E7" s="58"/>
      <c r="F7" s="59"/>
      <c r="G7" s="60"/>
      <c r="H7" s="61"/>
      <c r="I7" s="44"/>
      <c r="J7" s="72" t="s">
        <v>17</v>
      </c>
      <c r="K7" s="73"/>
      <c r="L7" s="73"/>
      <c r="M7" s="73"/>
      <c r="N7" s="73"/>
      <c r="O7" s="73"/>
      <c r="P7" s="74"/>
      <c r="Q7" s="44"/>
      <c r="R7" s="81" t="s">
        <v>69</v>
      </c>
      <c r="S7" s="95"/>
      <c r="T7" s="75"/>
      <c r="U7" s="76"/>
      <c r="V7" s="44"/>
      <c r="W7" s="8"/>
    </row>
    <row r="8" spans="1:23" s="5" customFormat="1" ht="15.95" customHeight="1" x14ac:dyDescent="0.15">
      <c r="A8" s="44"/>
      <c r="B8" s="55"/>
      <c r="C8" s="56" t="s">
        <v>91</v>
      </c>
      <c r="D8" s="57"/>
      <c r="E8" s="58"/>
      <c r="F8" s="59"/>
      <c r="G8" s="64"/>
      <c r="H8" s="65"/>
      <c r="I8" s="44"/>
      <c r="J8" s="72" t="s">
        <v>38</v>
      </c>
      <c r="K8" s="73"/>
      <c r="L8" s="73"/>
      <c r="M8" s="73"/>
      <c r="N8" s="73"/>
      <c r="O8" s="73"/>
      <c r="P8" s="74"/>
      <c r="Q8" s="44"/>
      <c r="R8" s="81" t="s">
        <v>15</v>
      </c>
      <c r="S8" s="95"/>
      <c r="T8" s="54"/>
      <c r="U8" s="76"/>
      <c r="V8" s="44"/>
      <c r="W8" s="8"/>
    </row>
    <row r="9" spans="1:23" s="5" customFormat="1" ht="15.95" customHeight="1" x14ac:dyDescent="0.15">
      <c r="A9" s="44"/>
      <c r="B9" s="123"/>
      <c r="C9" s="56" t="s">
        <v>90</v>
      </c>
      <c r="D9" s="57"/>
      <c r="E9" s="58"/>
      <c r="F9" s="59"/>
      <c r="G9" s="64"/>
      <c r="H9" s="65"/>
      <c r="I9" s="44"/>
      <c r="J9" s="72" t="s">
        <v>66</v>
      </c>
      <c r="K9" s="73"/>
      <c r="L9" s="73"/>
      <c r="M9" s="73"/>
      <c r="N9" s="73"/>
      <c r="O9" s="73"/>
      <c r="P9" s="74"/>
      <c r="Q9" s="44"/>
      <c r="R9" s="81" t="s">
        <v>61</v>
      </c>
      <c r="S9" s="95"/>
      <c r="T9" s="75"/>
      <c r="U9" s="76"/>
      <c r="V9" s="44"/>
      <c r="W9" s="8"/>
    </row>
    <row r="10" spans="1:23" s="5" customFormat="1" ht="15.95" customHeight="1" x14ac:dyDescent="0.15">
      <c r="A10" s="44"/>
      <c r="B10" s="55" t="s">
        <v>21</v>
      </c>
      <c r="C10" s="56" t="s">
        <v>87</v>
      </c>
      <c r="D10" s="57"/>
      <c r="E10" s="58"/>
      <c r="F10" s="59"/>
      <c r="G10" s="64"/>
      <c r="H10" s="65"/>
      <c r="I10" s="44"/>
      <c r="J10" s="82"/>
      <c r="K10" s="83"/>
      <c r="L10" s="83"/>
      <c r="M10" s="83"/>
      <c r="N10" s="83"/>
      <c r="O10" s="83"/>
      <c r="P10" s="84"/>
      <c r="Q10" s="44"/>
      <c r="R10" s="81" t="s">
        <v>26</v>
      </c>
      <c r="S10" s="73"/>
      <c r="T10" s="93"/>
      <c r="U10" s="76"/>
      <c r="V10" s="44"/>
      <c r="W10" s="8"/>
    </row>
    <row r="11" spans="1:23" s="5" customFormat="1" ht="15.95" customHeight="1" x14ac:dyDescent="0.15">
      <c r="A11" s="44"/>
      <c r="B11" s="55"/>
      <c r="C11" s="56" t="s">
        <v>68</v>
      </c>
      <c r="D11" s="57"/>
      <c r="E11" s="58"/>
      <c r="F11" s="59"/>
      <c r="G11" s="64"/>
      <c r="H11" s="65"/>
      <c r="I11" s="44"/>
      <c r="J11" s="60"/>
      <c r="K11" s="73"/>
      <c r="L11" s="73"/>
      <c r="M11" s="73"/>
      <c r="N11" s="73"/>
      <c r="O11" s="73"/>
      <c r="P11" s="73"/>
      <c r="Q11" s="44"/>
      <c r="R11" s="46"/>
      <c r="S11" s="70"/>
      <c r="T11" s="70"/>
      <c r="U11" s="70"/>
      <c r="V11" s="44"/>
      <c r="W11" s="8"/>
    </row>
    <row r="12" spans="1:23" s="5" customFormat="1" ht="15.95" customHeight="1" x14ac:dyDescent="0.15">
      <c r="A12" s="44"/>
      <c r="B12" s="55" t="s">
        <v>22</v>
      </c>
      <c r="C12" s="56" t="s">
        <v>27</v>
      </c>
      <c r="D12" s="78"/>
      <c r="E12" s="79"/>
      <c r="F12" s="80"/>
      <c r="G12" s="60"/>
      <c r="H12" s="61"/>
      <c r="I12" s="44"/>
      <c r="J12" s="60"/>
      <c r="K12" s="73"/>
      <c r="L12" s="73"/>
      <c r="M12" s="73"/>
      <c r="N12" s="73"/>
      <c r="O12" s="73"/>
      <c r="P12" s="73"/>
      <c r="Q12" s="44"/>
      <c r="R12" s="44"/>
      <c r="S12" s="44"/>
      <c r="T12" s="44"/>
      <c r="U12" s="44"/>
      <c r="V12" s="44"/>
      <c r="W12" s="8"/>
    </row>
    <row r="13" spans="1:23" s="5" customFormat="1" ht="15.95" customHeight="1" x14ac:dyDescent="0.15">
      <c r="A13" s="44"/>
      <c r="B13" s="55" t="s">
        <v>23</v>
      </c>
      <c r="C13" s="77" t="s">
        <v>28</v>
      </c>
      <c r="D13" s="78"/>
      <c r="E13" s="79"/>
      <c r="F13" s="80"/>
      <c r="G13" s="60"/>
      <c r="H13" s="61"/>
      <c r="I13" s="44"/>
      <c r="J13" s="40"/>
      <c r="K13" s="95"/>
      <c r="L13" s="95"/>
      <c r="M13" s="95"/>
      <c r="N13" s="95"/>
      <c r="O13" s="95"/>
      <c r="P13" s="95"/>
      <c r="Q13" s="44"/>
      <c r="R13" s="44"/>
      <c r="S13" s="44"/>
      <c r="T13" s="44"/>
      <c r="U13" s="44"/>
      <c r="V13" s="44"/>
      <c r="W13" s="8"/>
    </row>
    <row r="14" spans="1:23" s="5" customFormat="1" ht="16.5" customHeight="1" x14ac:dyDescent="0.15">
      <c r="A14" s="44"/>
      <c r="B14" s="124" t="s">
        <v>64</v>
      </c>
      <c r="C14" s="77" t="s">
        <v>42</v>
      </c>
      <c r="D14" s="78"/>
      <c r="E14" s="79"/>
      <c r="F14" s="80"/>
      <c r="G14" s="60"/>
      <c r="H14" s="61"/>
      <c r="I14" s="44"/>
      <c r="J14" s="40"/>
      <c r="K14" s="95"/>
      <c r="L14" s="95"/>
      <c r="M14" s="95"/>
      <c r="N14" s="95"/>
      <c r="O14" s="95"/>
      <c r="P14" s="95"/>
      <c r="Q14" s="44"/>
      <c r="R14" s="44"/>
      <c r="S14" s="44"/>
      <c r="T14" s="44"/>
      <c r="U14" s="44"/>
      <c r="V14" s="44"/>
      <c r="W14" s="8"/>
    </row>
    <row r="15" spans="1:23" s="5" customFormat="1" ht="16.5" customHeight="1" x14ac:dyDescent="0.15">
      <c r="A15" s="44"/>
      <c r="B15" s="112" t="s">
        <v>65</v>
      </c>
      <c r="C15" s="87" t="s">
        <v>44</v>
      </c>
      <c r="D15" s="88"/>
      <c r="E15" s="89"/>
      <c r="F15" s="90"/>
      <c r="G15" s="91"/>
      <c r="H15" s="92"/>
      <c r="I15" s="44"/>
      <c r="J15" s="40"/>
      <c r="K15" s="95"/>
      <c r="L15" s="95"/>
      <c r="M15" s="95"/>
      <c r="N15" s="95"/>
      <c r="O15" s="95"/>
      <c r="P15" s="95"/>
      <c r="Q15" s="44"/>
      <c r="R15" s="44"/>
      <c r="S15" s="44"/>
      <c r="T15" s="44"/>
      <c r="U15" s="44"/>
      <c r="V15" s="44"/>
      <c r="W15" s="8"/>
    </row>
    <row r="16" spans="1:23" ht="9.75" customHeight="1" thickBot="1" x14ac:dyDescent="0.2">
      <c r="A16" s="35"/>
      <c r="B16" s="35"/>
      <c r="C16" s="42"/>
      <c r="D16" s="43"/>
      <c r="E16" s="38"/>
      <c r="F16" s="39"/>
      <c r="G16" s="40"/>
      <c r="H16" s="40"/>
      <c r="I16" s="40"/>
      <c r="J16" s="40"/>
      <c r="K16" s="40"/>
      <c r="L16" s="40"/>
      <c r="M16" s="40"/>
      <c r="N16" s="40"/>
      <c r="O16" s="40"/>
      <c r="P16" s="96"/>
      <c r="Q16" s="40"/>
      <c r="R16" s="40"/>
      <c r="S16" s="40"/>
      <c r="T16" s="39"/>
      <c r="U16" s="35"/>
      <c r="V16" s="35"/>
      <c r="W16" s="120"/>
    </row>
    <row r="17" spans="1:23" ht="31.5" customHeight="1" thickTop="1" x14ac:dyDescent="0.15">
      <c r="A17" s="35"/>
      <c r="B17" s="206" t="s">
        <v>4</v>
      </c>
      <c r="C17" s="197" t="s">
        <v>5</v>
      </c>
      <c r="D17" s="209" t="s">
        <v>72</v>
      </c>
      <c r="E17" s="197" t="s">
        <v>2</v>
      </c>
      <c r="F17" s="197" t="s">
        <v>1</v>
      </c>
      <c r="G17" s="212" t="s">
        <v>36</v>
      </c>
      <c r="H17" s="213"/>
      <c r="I17" s="213"/>
      <c r="J17" s="213"/>
      <c r="K17" s="213"/>
      <c r="L17" s="213"/>
      <c r="M17" s="213"/>
      <c r="N17" s="213"/>
      <c r="O17" s="213"/>
      <c r="P17" s="214"/>
      <c r="Q17" s="197" t="s">
        <v>13</v>
      </c>
      <c r="R17" s="197" t="s">
        <v>14</v>
      </c>
      <c r="S17" s="197" t="s">
        <v>3</v>
      </c>
      <c r="T17" s="200" t="s">
        <v>18</v>
      </c>
      <c r="U17" s="201"/>
      <c r="V17" s="35"/>
      <c r="W17" s="120"/>
    </row>
    <row r="18" spans="1:23" ht="31.5" customHeight="1" x14ac:dyDescent="0.15">
      <c r="A18" s="35"/>
      <c r="B18" s="207" t="s">
        <v>4</v>
      </c>
      <c r="C18" s="208" t="s">
        <v>5</v>
      </c>
      <c r="D18" s="210" t="s">
        <v>8</v>
      </c>
      <c r="E18" s="211" t="s">
        <v>2</v>
      </c>
      <c r="F18" s="208" t="s">
        <v>1</v>
      </c>
      <c r="G18" s="97" t="s">
        <v>0</v>
      </c>
      <c r="H18" s="9"/>
      <c r="I18" s="9"/>
      <c r="J18" s="9"/>
      <c r="K18" s="9"/>
      <c r="L18" s="9"/>
      <c r="M18" s="9"/>
      <c r="N18" s="9"/>
      <c r="O18" s="9"/>
      <c r="P18" s="9"/>
      <c r="Q18" s="198"/>
      <c r="R18" s="199" t="s">
        <v>6</v>
      </c>
      <c r="S18" s="199" t="s">
        <v>3</v>
      </c>
      <c r="T18" s="202" t="s">
        <v>7</v>
      </c>
      <c r="U18" s="203"/>
      <c r="V18" s="35"/>
      <c r="W18" s="120"/>
    </row>
    <row r="19" spans="1:23" ht="39.950000000000003" customHeight="1" x14ac:dyDescent="0.15">
      <c r="A19" s="35"/>
      <c r="B19" s="215">
        <v>1</v>
      </c>
      <c r="C19" s="280"/>
      <c r="D19" s="281"/>
      <c r="E19" s="98" t="s">
        <v>12</v>
      </c>
      <c r="F19" s="29"/>
      <c r="G19" s="125">
        <f>'複数年度事業記入シート2（2019年度）'!G19+'複数年度事業記入シート3（2020年度）'!G19</f>
        <v>0</v>
      </c>
      <c r="H19" s="125">
        <f>'複数年度事業記入シート2（2019年度）'!H19+'複数年度事業記入シート3（2020年度）'!H19</f>
        <v>0</v>
      </c>
      <c r="I19" s="125">
        <f>'複数年度事業記入シート2（2019年度）'!I19+'複数年度事業記入シート3（2020年度）'!I19</f>
        <v>0</v>
      </c>
      <c r="J19" s="125">
        <f>'複数年度事業記入シート2（2019年度）'!J19+'複数年度事業記入シート3（2020年度）'!J19</f>
        <v>0</v>
      </c>
      <c r="K19" s="125">
        <f>'複数年度事業記入シート2（2019年度）'!K19+'複数年度事業記入シート3（2020年度）'!K19</f>
        <v>0</v>
      </c>
      <c r="L19" s="125">
        <f>'複数年度事業記入シート2（2019年度）'!L19+'複数年度事業記入シート3（2020年度）'!L19</f>
        <v>0</v>
      </c>
      <c r="M19" s="125">
        <f>'複数年度事業記入シート2（2019年度）'!M19+'複数年度事業記入シート3（2020年度）'!M19</f>
        <v>0</v>
      </c>
      <c r="N19" s="125">
        <f>'複数年度事業記入シート2（2019年度）'!N19+'複数年度事業記入シート3（2020年度）'!N19</f>
        <v>0</v>
      </c>
      <c r="O19" s="125">
        <f>'複数年度事業記入シート2（2019年度）'!O19+'複数年度事業記入シート3（2020年度）'!O19</f>
        <v>0</v>
      </c>
      <c r="P19" s="125">
        <f>'複数年度事業記入シート2（2019年度）'!P19+'複数年度事業記入シート3（2020年度）'!P19</f>
        <v>0</v>
      </c>
      <c r="Q19" s="125">
        <f>'複数年度事業記入シート2（2019年度）'!Q19+'複数年度事業記入シート3（2020年度）'!Q19</f>
        <v>0</v>
      </c>
      <c r="R19" s="218">
        <f>'複数年度事業記入シート2（2019年度）'!R19+'複数年度事業記入シート3（2020年度）'!R19</f>
        <v>0</v>
      </c>
      <c r="S19" s="240">
        <f>'複数年度事業記入シート2（2019年度）'!S19+'複数年度事業記入シート3（2020年度）'!S19</f>
        <v>0</v>
      </c>
      <c r="T19" s="204"/>
      <c r="U19" s="205"/>
      <c r="V19" s="35"/>
      <c r="W19" s="120"/>
    </row>
    <row r="20" spans="1:23" ht="39.950000000000003" customHeight="1" x14ac:dyDescent="0.15">
      <c r="A20" s="35"/>
      <c r="B20" s="215"/>
      <c r="C20" s="280"/>
      <c r="D20" s="281"/>
      <c r="E20" s="98" t="s">
        <v>9</v>
      </c>
      <c r="F20" s="33"/>
      <c r="G20" s="125">
        <f>'複数年度事業記入シート2（2019年度）'!G20+'複数年度事業記入シート3（2020年度）'!G20</f>
        <v>0</v>
      </c>
      <c r="H20" s="125">
        <f>'複数年度事業記入シート2（2019年度）'!H20+'複数年度事業記入シート3（2020年度）'!H20</f>
        <v>0</v>
      </c>
      <c r="I20" s="125">
        <f>'複数年度事業記入シート2（2019年度）'!I20+'複数年度事業記入シート3（2020年度）'!I20</f>
        <v>0</v>
      </c>
      <c r="J20" s="125">
        <f>'複数年度事業記入シート2（2019年度）'!J20+'複数年度事業記入シート3（2020年度）'!J20</f>
        <v>0</v>
      </c>
      <c r="K20" s="125">
        <f>'複数年度事業記入シート2（2019年度）'!K20+'複数年度事業記入シート3（2020年度）'!K20</f>
        <v>0</v>
      </c>
      <c r="L20" s="125">
        <f>'複数年度事業記入シート2（2019年度）'!L20+'複数年度事業記入シート3（2020年度）'!L20</f>
        <v>0</v>
      </c>
      <c r="M20" s="125">
        <f>'複数年度事業記入シート2（2019年度）'!M20+'複数年度事業記入シート3（2020年度）'!M20</f>
        <v>0</v>
      </c>
      <c r="N20" s="125">
        <f>'複数年度事業記入シート2（2019年度）'!N20+'複数年度事業記入シート3（2020年度）'!N20</f>
        <v>0</v>
      </c>
      <c r="O20" s="125">
        <f>'複数年度事業記入シート2（2019年度）'!O20+'複数年度事業記入シート3（2020年度）'!O20</f>
        <v>0</v>
      </c>
      <c r="P20" s="125">
        <f>'複数年度事業記入シート2（2019年度）'!P20+'複数年度事業記入シート3（2020年度）'!P20</f>
        <v>0</v>
      </c>
      <c r="Q20" s="125">
        <f>'複数年度事業記入シート2（2019年度）'!Q20+'複数年度事業記入シート3（2020年度）'!Q20</f>
        <v>0</v>
      </c>
      <c r="R20" s="218"/>
      <c r="S20" s="240"/>
      <c r="T20" s="221"/>
      <c r="U20" s="222"/>
      <c r="V20" s="35"/>
      <c r="W20" s="120"/>
    </row>
    <row r="21" spans="1:23" ht="39.950000000000003" customHeight="1" x14ac:dyDescent="0.15">
      <c r="A21" s="35"/>
      <c r="B21" s="215">
        <v>2</v>
      </c>
      <c r="C21" s="280"/>
      <c r="D21" s="281"/>
      <c r="E21" s="98" t="s">
        <v>12</v>
      </c>
      <c r="F21" s="33"/>
      <c r="G21" s="125">
        <f>'複数年度事業記入シート2（2019年度）'!G21+'複数年度事業記入シート3（2020年度）'!G21</f>
        <v>0</v>
      </c>
      <c r="H21" s="125">
        <f>'複数年度事業記入シート2（2019年度）'!H21+'複数年度事業記入シート3（2020年度）'!H21</f>
        <v>0</v>
      </c>
      <c r="I21" s="125">
        <f>'複数年度事業記入シート2（2019年度）'!I21+'複数年度事業記入シート3（2020年度）'!I21</f>
        <v>0</v>
      </c>
      <c r="J21" s="125">
        <f>'複数年度事業記入シート2（2019年度）'!J21+'複数年度事業記入シート3（2020年度）'!J21</f>
        <v>0</v>
      </c>
      <c r="K21" s="125">
        <f>'複数年度事業記入シート2（2019年度）'!K21+'複数年度事業記入シート3（2020年度）'!K21</f>
        <v>0</v>
      </c>
      <c r="L21" s="125">
        <f>'複数年度事業記入シート2（2019年度）'!L21+'複数年度事業記入シート3（2020年度）'!L21</f>
        <v>0</v>
      </c>
      <c r="M21" s="125">
        <f>'複数年度事業記入シート2（2019年度）'!M21+'複数年度事業記入シート3（2020年度）'!M21</f>
        <v>0</v>
      </c>
      <c r="N21" s="125">
        <f>'複数年度事業記入シート2（2019年度）'!N21+'複数年度事業記入シート3（2020年度）'!N21</f>
        <v>0</v>
      </c>
      <c r="O21" s="125">
        <f>'複数年度事業記入シート2（2019年度）'!O21+'複数年度事業記入シート3（2020年度）'!O21</f>
        <v>0</v>
      </c>
      <c r="P21" s="125">
        <f>'複数年度事業記入シート2（2019年度）'!P21+'複数年度事業記入シート3（2020年度）'!P21</f>
        <v>0</v>
      </c>
      <c r="Q21" s="125">
        <f>'複数年度事業記入シート2（2019年度）'!Q21+'複数年度事業記入シート3（2020年度）'!Q21</f>
        <v>0</v>
      </c>
      <c r="R21" s="218">
        <f>'複数年度事業記入シート2（2019年度）'!R21+'複数年度事業記入シート3（2020年度）'!R21</f>
        <v>0</v>
      </c>
      <c r="S21" s="240">
        <f>'複数年度事業記入シート2（2019年度）'!S21+'複数年度事業記入シート3（2020年度）'!S21</f>
        <v>0</v>
      </c>
      <c r="T21" s="204"/>
      <c r="U21" s="205"/>
      <c r="V21" s="35"/>
      <c r="W21" s="120"/>
    </row>
    <row r="22" spans="1:23" ht="39.950000000000003" customHeight="1" x14ac:dyDescent="0.15">
      <c r="A22" s="35"/>
      <c r="B22" s="215"/>
      <c r="C22" s="280"/>
      <c r="D22" s="281"/>
      <c r="E22" s="98" t="s">
        <v>9</v>
      </c>
      <c r="F22" s="33"/>
      <c r="G22" s="125">
        <f>'複数年度事業記入シート2（2019年度）'!G22+'複数年度事業記入シート3（2020年度）'!G22</f>
        <v>0</v>
      </c>
      <c r="H22" s="125">
        <f>'複数年度事業記入シート2（2019年度）'!H22+'複数年度事業記入シート3（2020年度）'!H22</f>
        <v>0</v>
      </c>
      <c r="I22" s="125">
        <f>'複数年度事業記入シート2（2019年度）'!I22+'複数年度事業記入シート3（2020年度）'!I22</f>
        <v>0</v>
      </c>
      <c r="J22" s="125">
        <f>'複数年度事業記入シート2（2019年度）'!J22+'複数年度事業記入シート3（2020年度）'!J22</f>
        <v>0</v>
      </c>
      <c r="K22" s="125">
        <f>'複数年度事業記入シート2（2019年度）'!K22+'複数年度事業記入シート3（2020年度）'!K22</f>
        <v>0</v>
      </c>
      <c r="L22" s="125">
        <f>'複数年度事業記入シート2（2019年度）'!L22+'複数年度事業記入シート3（2020年度）'!L22</f>
        <v>0</v>
      </c>
      <c r="M22" s="125">
        <f>'複数年度事業記入シート2（2019年度）'!M22+'複数年度事業記入シート3（2020年度）'!M22</f>
        <v>0</v>
      </c>
      <c r="N22" s="125">
        <f>'複数年度事業記入シート2（2019年度）'!N22+'複数年度事業記入シート3（2020年度）'!N22</f>
        <v>0</v>
      </c>
      <c r="O22" s="125">
        <f>'複数年度事業記入シート2（2019年度）'!O22+'複数年度事業記入シート3（2020年度）'!O22</f>
        <v>0</v>
      </c>
      <c r="P22" s="125">
        <f>'複数年度事業記入シート2（2019年度）'!P22+'複数年度事業記入シート3（2020年度）'!P22</f>
        <v>0</v>
      </c>
      <c r="Q22" s="125">
        <f>'複数年度事業記入シート2（2019年度）'!Q22+'複数年度事業記入シート3（2020年度）'!Q22</f>
        <v>0</v>
      </c>
      <c r="R22" s="218"/>
      <c r="S22" s="240"/>
      <c r="T22" s="221"/>
      <c r="U22" s="222"/>
      <c r="V22" s="35"/>
      <c r="W22" s="120"/>
    </row>
    <row r="23" spans="1:23" ht="39.950000000000003" customHeight="1" x14ac:dyDescent="0.15">
      <c r="A23" s="35"/>
      <c r="B23" s="215">
        <v>3</v>
      </c>
      <c r="C23" s="280"/>
      <c r="D23" s="281"/>
      <c r="E23" s="98" t="s">
        <v>12</v>
      </c>
      <c r="F23" s="33"/>
      <c r="G23" s="125">
        <f>'複数年度事業記入シート2（2019年度）'!G23+'複数年度事業記入シート3（2020年度）'!G23</f>
        <v>0</v>
      </c>
      <c r="H23" s="125">
        <f>'複数年度事業記入シート2（2019年度）'!H23+'複数年度事業記入シート3（2020年度）'!H23</f>
        <v>0</v>
      </c>
      <c r="I23" s="125">
        <f>'複数年度事業記入シート2（2019年度）'!I23+'複数年度事業記入シート3（2020年度）'!I23</f>
        <v>0</v>
      </c>
      <c r="J23" s="125">
        <f>'複数年度事業記入シート2（2019年度）'!J23+'複数年度事業記入シート3（2020年度）'!J23</f>
        <v>0</v>
      </c>
      <c r="K23" s="125">
        <f>'複数年度事業記入シート2（2019年度）'!K23+'複数年度事業記入シート3（2020年度）'!K23</f>
        <v>0</v>
      </c>
      <c r="L23" s="125">
        <f>'複数年度事業記入シート2（2019年度）'!L23+'複数年度事業記入シート3（2020年度）'!L23</f>
        <v>0</v>
      </c>
      <c r="M23" s="125">
        <f>'複数年度事業記入シート2（2019年度）'!M23+'複数年度事業記入シート3（2020年度）'!M23</f>
        <v>0</v>
      </c>
      <c r="N23" s="125">
        <f>'複数年度事業記入シート2（2019年度）'!N23+'複数年度事業記入シート3（2020年度）'!N23</f>
        <v>0</v>
      </c>
      <c r="O23" s="125">
        <f>'複数年度事業記入シート2（2019年度）'!O23+'複数年度事業記入シート3（2020年度）'!O23</f>
        <v>0</v>
      </c>
      <c r="P23" s="125">
        <f>'複数年度事業記入シート2（2019年度）'!P23+'複数年度事業記入シート3（2020年度）'!P23</f>
        <v>0</v>
      </c>
      <c r="Q23" s="125">
        <f>'複数年度事業記入シート2（2019年度）'!Q23+'複数年度事業記入シート3（2020年度）'!Q23</f>
        <v>0</v>
      </c>
      <c r="R23" s="218">
        <f>'複数年度事業記入シート2（2019年度）'!R23+'複数年度事業記入シート3（2020年度）'!R23</f>
        <v>0</v>
      </c>
      <c r="S23" s="240">
        <f>'複数年度事業記入シート2（2019年度）'!S23+'複数年度事業記入シート3（2020年度）'!S23</f>
        <v>0</v>
      </c>
      <c r="T23" s="204"/>
      <c r="U23" s="205"/>
      <c r="V23" s="35"/>
      <c r="W23" s="120"/>
    </row>
    <row r="24" spans="1:23" ht="39.950000000000003" customHeight="1" x14ac:dyDescent="0.15">
      <c r="A24" s="35"/>
      <c r="B24" s="215"/>
      <c r="C24" s="280"/>
      <c r="D24" s="281"/>
      <c r="E24" s="98" t="s">
        <v>9</v>
      </c>
      <c r="F24" s="33"/>
      <c r="G24" s="125">
        <f>'複数年度事業記入シート2（2019年度）'!G24+'複数年度事業記入シート3（2020年度）'!G24</f>
        <v>0</v>
      </c>
      <c r="H24" s="125">
        <f>'複数年度事業記入シート2（2019年度）'!H24+'複数年度事業記入シート3（2020年度）'!H24</f>
        <v>0</v>
      </c>
      <c r="I24" s="125">
        <f>'複数年度事業記入シート2（2019年度）'!I24+'複数年度事業記入シート3（2020年度）'!I24</f>
        <v>0</v>
      </c>
      <c r="J24" s="125">
        <f>'複数年度事業記入シート2（2019年度）'!J24+'複数年度事業記入シート3（2020年度）'!J24</f>
        <v>0</v>
      </c>
      <c r="K24" s="125">
        <f>'複数年度事業記入シート2（2019年度）'!K24+'複数年度事業記入シート3（2020年度）'!K24</f>
        <v>0</v>
      </c>
      <c r="L24" s="125">
        <f>'複数年度事業記入シート2（2019年度）'!L24+'複数年度事業記入シート3（2020年度）'!L24</f>
        <v>0</v>
      </c>
      <c r="M24" s="125">
        <f>'複数年度事業記入シート2（2019年度）'!M24+'複数年度事業記入シート3（2020年度）'!M24</f>
        <v>0</v>
      </c>
      <c r="N24" s="125">
        <f>'複数年度事業記入シート2（2019年度）'!N24+'複数年度事業記入シート3（2020年度）'!N24</f>
        <v>0</v>
      </c>
      <c r="O24" s="125">
        <f>'複数年度事業記入シート2（2019年度）'!O24+'複数年度事業記入シート3（2020年度）'!O24</f>
        <v>0</v>
      </c>
      <c r="P24" s="125">
        <f>'複数年度事業記入シート2（2019年度）'!P24+'複数年度事業記入シート3（2020年度）'!P24</f>
        <v>0</v>
      </c>
      <c r="Q24" s="125">
        <f>'複数年度事業記入シート2（2019年度）'!Q24+'複数年度事業記入シート3（2020年度）'!Q24</f>
        <v>0</v>
      </c>
      <c r="R24" s="218"/>
      <c r="S24" s="240"/>
      <c r="T24" s="221"/>
      <c r="U24" s="222"/>
      <c r="V24" s="35"/>
      <c r="W24" s="120"/>
    </row>
    <row r="25" spans="1:23" ht="39.950000000000003" customHeight="1" x14ac:dyDescent="0.15">
      <c r="A25" s="35"/>
      <c r="B25" s="215">
        <v>4</v>
      </c>
      <c r="C25" s="280"/>
      <c r="D25" s="281"/>
      <c r="E25" s="98" t="s">
        <v>12</v>
      </c>
      <c r="F25" s="33"/>
      <c r="G25" s="125">
        <f>'複数年度事業記入シート2（2019年度）'!G25+'複数年度事業記入シート3（2020年度）'!G25</f>
        <v>0</v>
      </c>
      <c r="H25" s="125">
        <f>'複数年度事業記入シート2（2019年度）'!H25+'複数年度事業記入シート3（2020年度）'!H25</f>
        <v>0</v>
      </c>
      <c r="I25" s="125">
        <f>'複数年度事業記入シート2（2019年度）'!I25+'複数年度事業記入シート3（2020年度）'!I25</f>
        <v>0</v>
      </c>
      <c r="J25" s="125">
        <f>'複数年度事業記入シート2（2019年度）'!J25+'複数年度事業記入シート3（2020年度）'!J25</f>
        <v>0</v>
      </c>
      <c r="K25" s="125">
        <f>'複数年度事業記入シート2（2019年度）'!K25+'複数年度事業記入シート3（2020年度）'!K25</f>
        <v>0</v>
      </c>
      <c r="L25" s="125">
        <f>'複数年度事業記入シート2（2019年度）'!L25+'複数年度事業記入シート3（2020年度）'!L25</f>
        <v>0</v>
      </c>
      <c r="M25" s="125">
        <f>'複数年度事業記入シート2（2019年度）'!M25+'複数年度事業記入シート3（2020年度）'!M25</f>
        <v>0</v>
      </c>
      <c r="N25" s="125">
        <f>'複数年度事業記入シート2（2019年度）'!N25+'複数年度事業記入シート3（2020年度）'!N25</f>
        <v>0</v>
      </c>
      <c r="O25" s="125">
        <f>'複数年度事業記入シート2（2019年度）'!O25+'複数年度事業記入シート3（2020年度）'!O25</f>
        <v>0</v>
      </c>
      <c r="P25" s="125">
        <f>'複数年度事業記入シート2（2019年度）'!P25+'複数年度事業記入シート3（2020年度）'!P25</f>
        <v>0</v>
      </c>
      <c r="Q25" s="125">
        <f>'複数年度事業記入シート2（2019年度）'!Q25+'複数年度事業記入シート3（2020年度）'!Q25</f>
        <v>0</v>
      </c>
      <c r="R25" s="218">
        <f>'複数年度事業記入シート2（2019年度）'!R25+'複数年度事業記入シート3（2020年度）'!R25</f>
        <v>0</v>
      </c>
      <c r="S25" s="240">
        <f>'複数年度事業記入シート2（2019年度）'!S25+'複数年度事業記入シート3（2020年度）'!S25</f>
        <v>0</v>
      </c>
      <c r="T25" s="204"/>
      <c r="U25" s="205"/>
      <c r="V25" s="35"/>
      <c r="W25" s="120"/>
    </row>
    <row r="26" spans="1:23" ht="39.950000000000003" customHeight="1" x14ac:dyDescent="0.15">
      <c r="A26" s="35"/>
      <c r="B26" s="215"/>
      <c r="C26" s="280"/>
      <c r="D26" s="281"/>
      <c r="E26" s="98" t="s">
        <v>9</v>
      </c>
      <c r="F26" s="33"/>
      <c r="G26" s="125">
        <f>'複数年度事業記入シート2（2019年度）'!G26+'複数年度事業記入シート3（2020年度）'!G26</f>
        <v>0</v>
      </c>
      <c r="H26" s="125">
        <f>'複数年度事業記入シート2（2019年度）'!H26+'複数年度事業記入シート3（2020年度）'!H26</f>
        <v>0</v>
      </c>
      <c r="I26" s="125">
        <f>'複数年度事業記入シート2（2019年度）'!I26+'複数年度事業記入シート3（2020年度）'!I26</f>
        <v>0</v>
      </c>
      <c r="J26" s="125">
        <f>'複数年度事業記入シート2（2019年度）'!J26+'複数年度事業記入シート3（2020年度）'!J26</f>
        <v>0</v>
      </c>
      <c r="K26" s="125">
        <f>'複数年度事業記入シート2（2019年度）'!K26+'複数年度事業記入シート3（2020年度）'!K26</f>
        <v>0</v>
      </c>
      <c r="L26" s="125">
        <f>'複数年度事業記入シート2（2019年度）'!L26+'複数年度事業記入シート3（2020年度）'!L26</f>
        <v>0</v>
      </c>
      <c r="M26" s="125">
        <f>'複数年度事業記入シート2（2019年度）'!M26+'複数年度事業記入シート3（2020年度）'!M26</f>
        <v>0</v>
      </c>
      <c r="N26" s="125">
        <f>'複数年度事業記入シート2（2019年度）'!N26+'複数年度事業記入シート3（2020年度）'!N26</f>
        <v>0</v>
      </c>
      <c r="O26" s="125">
        <f>'複数年度事業記入シート2（2019年度）'!O26+'複数年度事業記入シート3（2020年度）'!O26</f>
        <v>0</v>
      </c>
      <c r="P26" s="125">
        <f>'複数年度事業記入シート2（2019年度）'!P26+'複数年度事業記入シート3（2020年度）'!P26</f>
        <v>0</v>
      </c>
      <c r="Q26" s="125">
        <f>'複数年度事業記入シート2（2019年度）'!Q26+'複数年度事業記入シート3（2020年度）'!Q26</f>
        <v>0</v>
      </c>
      <c r="R26" s="218"/>
      <c r="S26" s="240"/>
      <c r="T26" s="221"/>
      <c r="U26" s="222"/>
      <c r="V26" s="35"/>
      <c r="W26" s="120"/>
    </row>
    <row r="27" spans="1:23" ht="39.950000000000003" customHeight="1" x14ac:dyDescent="0.15">
      <c r="A27" s="35"/>
      <c r="B27" s="215">
        <v>5</v>
      </c>
      <c r="C27" s="280"/>
      <c r="D27" s="281"/>
      <c r="E27" s="98" t="s">
        <v>12</v>
      </c>
      <c r="F27" s="33"/>
      <c r="G27" s="125">
        <f>'複数年度事業記入シート2（2019年度）'!G27+'複数年度事業記入シート3（2020年度）'!G27</f>
        <v>0</v>
      </c>
      <c r="H27" s="125">
        <f>'複数年度事業記入シート2（2019年度）'!H27+'複数年度事業記入シート3（2020年度）'!H27</f>
        <v>0</v>
      </c>
      <c r="I27" s="125">
        <f>'複数年度事業記入シート2（2019年度）'!I27+'複数年度事業記入シート3（2020年度）'!I27</f>
        <v>0</v>
      </c>
      <c r="J27" s="125">
        <f>'複数年度事業記入シート2（2019年度）'!J27+'複数年度事業記入シート3（2020年度）'!J27</f>
        <v>0</v>
      </c>
      <c r="K27" s="125">
        <f>'複数年度事業記入シート2（2019年度）'!K27+'複数年度事業記入シート3（2020年度）'!K27</f>
        <v>0</v>
      </c>
      <c r="L27" s="125">
        <f>'複数年度事業記入シート2（2019年度）'!L27+'複数年度事業記入シート3（2020年度）'!L27</f>
        <v>0</v>
      </c>
      <c r="M27" s="125">
        <f>'複数年度事業記入シート2（2019年度）'!M27+'複数年度事業記入シート3（2020年度）'!M27</f>
        <v>0</v>
      </c>
      <c r="N27" s="125">
        <f>'複数年度事業記入シート2（2019年度）'!N27+'複数年度事業記入シート3（2020年度）'!N27</f>
        <v>0</v>
      </c>
      <c r="O27" s="125">
        <f>'複数年度事業記入シート2（2019年度）'!O27+'複数年度事業記入シート3（2020年度）'!O27</f>
        <v>0</v>
      </c>
      <c r="P27" s="125">
        <f>'複数年度事業記入シート2（2019年度）'!P27+'複数年度事業記入シート3（2020年度）'!P27</f>
        <v>0</v>
      </c>
      <c r="Q27" s="125">
        <f>'複数年度事業記入シート2（2019年度）'!Q27+'複数年度事業記入シート3（2020年度）'!Q27</f>
        <v>0</v>
      </c>
      <c r="R27" s="218">
        <f>'複数年度事業記入シート2（2019年度）'!R27+'複数年度事業記入シート3（2020年度）'!R27</f>
        <v>0</v>
      </c>
      <c r="S27" s="240">
        <f>'複数年度事業記入シート2（2019年度）'!S27+'複数年度事業記入シート3（2020年度）'!S27</f>
        <v>0</v>
      </c>
      <c r="T27" s="204"/>
      <c r="U27" s="205"/>
      <c r="V27" s="35"/>
      <c r="W27" s="120"/>
    </row>
    <row r="28" spans="1:23" ht="39.950000000000003" customHeight="1" x14ac:dyDescent="0.15">
      <c r="A28" s="35"/>
      <c r="B28" s="215"/>
      <c r="C28" s="280"/>
      <c r="D28" s="281"/>
      <c r="E28" s="98" t="s">
        <v>9</v>
      </c>
      <c r="F28" s="33"/>
      <c r="G28" s="125">
        <f>'複数年度事業記入シート2（2019年度）'!G28+'複数年度事業記入シート3（2020年度）'!G28</f>
        <v>0</v>
      </c>
      <c r="H28" s="125">
        <f>'複数年度事業記入シート2（2019年度）'!H28+'複数年度事業記入シート3（2020年度）'!H28</f>
        <v>0</v>
      </c>
      <c r="I28" s="125">
        <f>'複数年度事業記入シート2（2019年度）'!I28+'複数年度事業記入シート3（2020年度）'!I28</f>
        <v>0</v>
      </c>
      <c r="J28" s="125">
        <f>'複数年度事業記入シート2（2019年度）'!J28+'複数年度事業記入シート3（2020年度）'!J28</f>
        <v>0</v>
      </c>
      <c r="K28" s="125">
        <f>'複数年度事業記入シート2（2019年度）'!K28+'複数年度事業記入シート3（2020年度）'!K28</f>
        <v>0</v>
      </c>
      <c r="L28" s="125">
        <f>'複数年度事業記入シート2（2019年度）'!L28+'複数年度事業記入シート3（2020年度）'!L28</f>
        <v>0</v>
      </c>
      <c r="M28" s="125">
        <f>'複数年度事業記入シート2（2019年度）'!M28+'複数年度事業記入シート3（2020年度）'!M28</f>
        <v>0</v>
      </c>
      <c r="N28" s="125">
        <f>'複数年度事業記入シート2（2019年度）'!N28+'複数年度事業記入シート3（2020年度）'!N28</f>
        <v>0</v>
      </c>
      <c r="O28" s="125">
        <f>'複数年度事業記入シート2（2019年度）'!O28+'複数年度事業記入シート3（2020年度）'!O28</f>
        <v>0</v>
      </c>
      <c r="P28" s="125">
        <f>'複数年度事業記入シート2（2019年度）'!P28+'複数年度事業記入シート3（2020年度）'!P28</f>
        <v>0</v>
      </c>
      <c r="Q28" s="125">
        <f>'複数年度事業記入シート2（2019年度）'!Q28+'複数年度事業記入シート3（2020年度）'!Q28</f>
        <v>0</v>
      </c>
      <c r="R28" s="218"/>
      <c r="S28" s="240"/>
      <c r="T28" s="221"/>
      <c r="U28" s="222"/>
      <c r="V28" s="35"/>
      <c r="W28" s="120"/>
    </row>
    <row r="29" spans="1:23" ht="39.950000000000003" customHeight="1" x14ac:dyDescent="0.15">
      <c r="A29" s="35"/>
      <c r="B29" s="215">
        <v>6</v>
      </c>
      <c r="C29" s="280"/>
      <c r="D29" s="281"/>
      <c r="E29" s="98" t="s">
        <v>12</v>
      </c>
      <c r="F29" s="33"/>
      <c r="G29" s="125">
        <f>'複数年度事業記入シート2（2019年度）'!G29+'複数年度事業記入シート3（2020年度）'!G29</f>
        <v>0</v>
      </c>
      <c r="H29" s="125">
        <f>'複数年度事業記入シート2（2019年度）'!H29+'複数年度事業記入シート3（2020年度）'!H29</f>
        <v>0</v>
      </c>
      <c r="I29" s="125">
        <f>'複数年度事業記入シート2（2019年度）'!I29+'複数年度事業記入シート3（2020年度）'!I29</f>
        <v>0</v>
      </c>
      <c r="J29" s="125">
        <f>'複数年度事業記入シート2（2019年度）'!J29+'複数年度事業記入シート3（2020年度）'!J29</f>
        <v>0</v>
      </c>
      <c r="K29" s="125">
        <f>'複数年度事業記入シート2（2019年度）'!K29+'複数年度事業記入シート3（2020年度）'!K29</f>
        <v>0</v>
      </c>
      <c r="L29" s="125">
        <f>'複数年度事業記入シート2（2019年度）'!L29+'複数年度事業記入シート3（2020年度）'!L29</f>
        <v>0</v>
      </c>
      <c r="M29" s="125">
        <f>'複数年度事業記入シート2（2019年度）'!M29+'複数年度事業記入シート3（2020年度）'!M29</f>
        <v>0</v>
      </c>
      <c r="N29" s="125">
        <f>'複数年度事業記入シート2（2019年度）'!N29+'複数年度事業記入シート3（2020年度）'!N29</f>
        <v>0</v>
      </c>
      <c r="O29" s="125">
        <f>'複数年度事業記入シート2（2019年度）'!O29+'複数年度事業記入シート3（2020年度）'!O29</f>
        <v>0</v>
      </c>
      <c r="P29" s="125">
        <f>'複数年度事業記入シート2（2019年度）'!P29+'複数年度事業記入シート3（2020年度）'!P29</f>
        <v>0</v>
      </c>
      <c r="Q29" s="125">
        <f>'複数年度事業記入シート2（2019年度）'!Q29+'複数年度事業記入シート3（2020年度）'!Q29</f>
        <v>0</v>
      </c>
      <c r="R29" s="218">
        <f>'複数年度事業記入シート2（2019年度）'!R29+'複数年度事業記入シート3（2020年度）'!R29</f>
        <v>0</v>
      </c>
      <c r="S29" s="240">
        <f>'複数年度事業記入シート2（2019年度）'!S29+'複数年度事業記入シート3（2020年度）'!S29</f>
        <v>0</v>
      </c>
      <c r="T29" s="204"/>
      <c r="U29" s="205"/>
      <c r="V29" s="35"/>
      <c r="W29" s="120"/>
    </row>
    <row r="30" spans="1:23" ht="39.950000000000003" customHeight="1" x14ac:dyDescent="0.15">
      <c r="A30" s="35"/>
      <c r="B30" s="215"/>
      <c r="C30" s="280"/>
      <c r="D30" s="281"/>
      <c r="E30" s="98" t="s">
        <v>9</v>
      </c>
      <c r="F30" s="33"/>
      <c r="G30" s="125">
        <f>'複数年度事業記入シート2（2019年度）'!G30+'複数年度事業記入シート3（2020年度）'!G30</f>
        <v>0</v>
      </c>
      <c r="H30" s="125">
        <f>'複数年度事業記入シート2（2019年度）'!H30+'複数年度事業記入シート3（2020年度）'!H30</f>
        <v>0</v>
      </c>
      <c r="I30" s="125">
        <f>'複数年度事業記入シート2（2019年度）'!I30+'複数年度事業記入シート3（2020年度）'!I30</f>
        <v>0</v>
      </c>
      <c r="J30" s="125">
        <f>'複数年度事業記入シート2（2019年度）'!J30+'複数年度事業記入シート3（2020年度）'!J30</f>
        <v>0</v>
      </c>
      <c r="K30" s="125">
        <f>'複数年度事業記入シート2（2019年度）'!K30+'複数年度事業記入シート3（2020年度）'!K30</f>
        <v>0</v>
      </c>
      <c r="L30" s="125">
        <f>'複数年度事業記入シート2（2019年度）'!L30+'複数年度事業記入シート3（2020年度）'!L30</f>
        <v>0</v>
      </c>
      <c r="M30" s="125">
        <f>'複数年度事業記入シート2（2019年度）'!M30+'複数年度事業記入シート3（2020年度）'!M30</f>
        <v>0</v>
      </c>
      <c r="N30" s="125">
        <f>'複数年度事業記入シート2（2019年度）'!N30+'複数年度事業記入シート3（2020年度）'!N30</f>
        <v>0</v>
      </c>
      <c r="O30" s="125">
        <f>'複数年度事業記入シート2（2019年度）'!O30+'複数年度事業記入シート3（2020年度）'!O30</f>
        <v>0</v>
      </c>
      <c r="P30" s="125">
        <f>'複数年度事業記入シート2（2019年度）'!P30+'複数年度事業記入シート3（2020年度）'!P30</f>
        <v>0</v>
      </c>
      <c r="Q30" s="125">
        <f>'複数年度事業記入シート2（2019年度）'!Q30+'複数年度事業記入シート3（2020年度）'!Q30</f>
        <v>0</v>
      </c>
      <c r="R30" s="218"/>
      <c r="S30" s="240"/>
      <c r="T30" s="221"/>
      <c r="U30" s="222"/>
      <c r="V30" s="35"/>
      <c r="W30" s="120"/>
    </row>
    <row r="31" spans="1:23" ht="39.950000000000003" customHeight="1" x14ac:dyDescent="0.15">
      <c r="A31" s="35"/>
      <c r="B31" s="215">
        <v>7</v>
      </c>
      <c r="C31" s="280"/>
      <c r="D31" s="281"/>
      <c r="E31" s="98" t="s">
        <v>12</v>
      </c>
      <c r="F31" s="33"/>
      <c r="G31" s="125">
        <f>'複数年度事業記入シート2（2019年度）'!G31+'複数年度事業記入シート3（2020年度）'!G31</f>
        <v>0</v>
      </c>
      <c r="H31" s="125">
        <f>'複数年度事業記入シート2（2019年度）'!H31+'複数年度事業記入シート3（2020年度）'!H31</f>
        <v>0</v>
      </c>
      <c r="I31" s="125">
        <f>'複数年度事業記入シート2（2019年度）'!I31+'複数年度事業記入シート3（2020年度）'!I31</f>
        <v>0</v>
      </c>
      <c r="J31" s="125">
        <f>'複数年度事業記入シート2（2019年度）'!J31+'複数年度事業記入シート3（2020年度）'!J31</f>
        <v>0</v>
      </c>
      <c r="K31" s="125">
        <f>'複数年度事業記入シート2（2019年度）'!K31+'複数年度事業記入シート3（2020年度）'!K31</f>
        <v>0</v>
      </c>
      <c r="L31" s="125">
        <f>'複数年度事業記入シート2（2019年度）'!L31+'複数年度事業記入シート3（2020年度）'!L31</f>
        <v>0</v>
      </c>
      <c r="M31" s="125">
        <f>'複数年度事業記入シート2（2019年度）'!M31+'複数年度事業記入シート3（2020年度）'!M31</f>
        <v>0</v>
      </c>
      <c r="N31" s="125">
        <f>'複数年度事業記入シート2（2019年度）'!N31+'複数年度事業記入シート3（2020年度）'!N31</f>
        <v>0</v>
      </c>
      <c r="O31" s="125">
        <f>'複数年度事業記入シート2（2019年度）'!O31+'複数年度事業記入シート3（2020年度）'!O31</f>
        <v>0</v>
      </c>
      <c r="P31" s="125">
        <f>'複数年度事業記入シート2（2019年度）'!P31+'複数年度事業記入シート3（2020年度）'!P31</f>
        <v>0</v>
      </c>
      <c r="Q31" s="125">
        <f>'複数年度事業記入シート2（2019年度）'!Q31+'複数年度事業記入シート3（2020年度）'!Q31</f>
        <v>0</v>
      </c>
      <c r="R31" s="218">
        <f>'複数年度事業記入シート2（2019年度）'!R31+'複数年度事業記入シート3（2020年度）'!R31</f>
        <v>0</v>
      </c>
      <c r="S31" s="240">
        <f>'複数年度事業記入シート2（2019年度）'!S31+'複数年度事業記入シート3（2020年度）'!S31</f>
        <v>0</v>
      </c>
      <c r="T31" s="204"/>
      <c r="U31" s="205"/>
      <c r="V31" s="35"/>
      <c r="W31" s="120"/>
    </row>
    <row r="32" spans="1:23" ht="39.950000000000003" customHeight="1" x14ac:dyDescent="0.15">
      <c r="A32" s="35"/>
      <c r="B32" s="215"/>
      <c r="C32" s="280"/>
      <c r="D32" s="281"/>
      <c r="E32" s="98" t="s">
        <v>9</v>
      </c>
      <c r="F32" s="33"/>
      <c r="G32" s="125">
        <f>'複数年度事業記入シート2（2019年度）'!G32+'複数年度事業記入シート3（2020年度）'!G32</f>
        <v>0</v>
      </c>
      <c r="H32" s="125">
        <f>'複数年度事業記入シート2（2019年度）'!H32+'複数年度事業記入シート3（2020年度）'!H32</f>
        <v>0</v>
      </c>
      <c r="I32" s="125">
        <f>'複数年度事業記入シート2（2019年度）'!I32+'複数年度事業記入シート3（2020年度）'!I32</f>
        <v>0</v>
      </c>
      <c r="J32" s="125">
        <f>'複数年度事業記入シート2（2019年度）'!J32+'複数年度事業記入シート3（2020年度）'!J32</f>
        <v>0</v>
      </c>
      <c r="K32" s="125">
        <f>'複数年度事業記入シート2（2019年度）'!K32+'複数年度事業記入シート3（2020年度）'!K32</f>
        <v>0</v>
      </c>
      <c r="L32" s="125">
        <f>'複数年度事業記入シート2（2019年度）'!L32+'複数年度事業記入シート3（2020年度）'!L32</f>
        <v>0</v>
      </c>
      <c r="M32" s="125">
        <f>'複数年度事業記入シート2（2019年度）'!M32+'複数年度事業記入シート3（2020年度）'!M32</f>
        <v>0</v>
      </c>
      <c r="N32" s="125">
        <f>'複数年度事業記入シート2（2019年度）'!N32+'複数年度事業記入シート3（2020年度）'!N32</f>
        <v>0</v>
      </c>
      <c r="O32" s="125">
        <f>'複数年度事業記入シート2（2019年度）'!O32+'複数年度事業記入シート3（2020年度）'!O32</f>
        <v>0</v>
      </c>
      <c r="P32" s="125">
        <f>'複数年度事業記入シート2（2019年度）'!P32+'複数年度事業記入シート3（2020年度）'!P32</f>
        <v>0</v>
      </c>
      <c r="Q32" s="125">
        <f>'複数年度事業記入シート2（2019年度）'!Q32+'複数年度事業記入シート3（2020年度）'!Q32</f>
        <v>0</v>
      </c>
      <c r="R32" s="218"/>
      <c r="S32" s="240"/>
      <c r="T32" s="221"/>
      <c r="U32" s="222"/>
      <c r="V32" s="35"/>
      <c r="W32" s="120"/>
    </row>
    <row r="33" spans="1:23" ht="39.950000000000003" customHeight="1" x14ac:dyDescent="0.15">
      <c r="A33" s="35"/>
      <c r="B33" s="215">
        <v>8</v>
      </c>
      <c r="C33" s="280"/>
      <c r="D33" s="281"/>
      <c r="E33" s="98" t="s">
        <v>12</v>
      </c>
      <c r="F33" s="33"/>
      <c r="G33" s="125">
        <f>'複数年度事業記入シート2（2019年度）'!G33+'複数年度事業記入シート3（2020年度）'!G33</f>
        <v>0</v>
      </c>
      <c r="H33" s="125">
        <f>'複数年度事業記入シート2（2019年度）'!H33+'複数年度事業記入シート3（2020年度）'!H33</f>
        <v>0</v>
      </c>
      <c r="I33" s="125">
        <f>'複数年度事業記入シート2（2019年度）'!I33+'複数年度事業記入シート3（2020年度）'!I33</f>
        <v>0</v>
      </c>
      <c r="J33" s="125">
        <f>'複数年度事業記入シート2（2019年度）'!J33+'複数年度事業記入シート3（2020年度）'!J33</f>
        <v>0</v>
      </c>
      <c r="K33" s="125">
        <f>'複数年度事業記入シート2（2019年度）'!K33+'複数年度事業記入シート3（2020年度）'!K33</f>
        <v>0</v>
      </c>
      <c r="L33" s="125">
        <f>'複数年度事業記入シート2（2019年度）'!L33+'複数年度事業記入シート3（2020年度）'!L33</f>
        <v>0</v>
      </c>
      <c r="M33" s="125">
        <f>'複数年度事業記入シート2（2019年度）'!M33+'複数年度事業記入シート3（2020年度）'!M33</f>
        <v>0</v>
      </c>
      <c r="N33" s="125">
        <f>'複数年度事業記入シート2（2019年度）'!N33+'複数年度事業記入シート3（2020年度）'!N33</f>
        <v>0</v>
      </c>
      <c r="O33" s="125">
        <f>'複数年度事業記入シート2（2019年度）'!O33+'複数年度事業記入シート3（2020年度）'!O33</f>
        <v>0</v>
      </c>
      <c r="P33" s="125">
        <f>'複数年度事業記入シート2（2019年度）'!P33+'複数年度事業記入シート3（2020年度）'!P33</f>
        <v>0</v>
      </c>
      <c r="Q33" s="125">
        <f>'複数年度事業記入シート2（2019年度）'!Q33+'複数年度事業記入シート3（2020年度）'!Q33</f>
        <v>0</v>
      </c>
      <c r="R33" s="218">
        <f>'複数年度事業記入シート2（2019年度）'!R33+'複数年度事業記入シート3（2020年度）'!R33</f>
        <v>0</v>
      </c>
      <c r="S33" s="240">
        <f>'複数年度事業記入シート2（2019年度）'!S33+'複数年度事業記入シート3（2020年度）'!S33</f>
        <v>0</v>
      </c>
      <c r="T33" s="204"/>
      <c r="U33" s="205"/>
      <c r="V33" s="35"/>
      <c r="W33" s="120"/>
    </row>
    <row r="34" spans="1:23" ht="39.950000000000003" customHeight="1" x14ac:dyDescent="0.15">
      <c r="A34" s="35"/>
      <c r="B34" s="215"/>
      <c r="C34" s="280"/>
      <c r="D34" s="281"/>
      <c r="E34" s="98" t="s">
        <v>9</v>
      </c>
      <c r="F34" s="33"/>
      <c r="G34" s="125">
        <f>'複数年度事業記入シート2（2019年度）'!G34+'複数年度事業記入シート3（2020年度）'!G34</f>
        <v>0</v>
      </c>
      <c r="H34" s="125">
        <f>'複数年度事業記入シート2（2019年度）'!H34+'複数年度事業記入シート3（2020年度）'!H34</f>
        <v>0</v>
      </c>
      <c r="I34" s="125">
        <f>'複数年度事業記入シート2（2019年度）'!I34+'複数年度事業記入シート3（2020年度）'!I34</f>
        <v>0</v>
      </c>
      <c r="J34" s="125">
        <f>'複数年度事業記入シート2（2019年度）'!J34+'複数年度事業記入シート3（2020年度）'!J34</f>
        <v>0</v>
      </c>
      <c r="K34" s="125">
        <f>'複数年度事業記入シート2（2019年度）'!K34+'複数年度事業記入シート3（2020年度）'!K34</f>
        <v>0</v>
      </c>
      <c r="L34" s="125">
        <f>'複数年度事業記入シート2（2019年度）'!L34+'複数年度事業記入シート3（2020年度）'!L34</f>
        <v>0</v>
      </c>
      <c r="M34" s="125">
        <f>'複数年度事業記入シート2（2019年度）'!M34+'複数年度事業記入シート3（2020年度）'!M34</f>
        <v>0</v>
      </c>
      <c r="N34" s="125">
        <f>'複数年度事業記入シート2（2019年度）'!N34+'複数年度事業記入シート3（2020年度）'!N34</f>
        <v>0</v>
      </c>
      <c r="O34" s="125">
        <f>'複数年度事業記入シート2（2019年度）'!O34+'複数年度事業記入シート3（2020年度）'!O34</f>
        <v>0</v>
      </c>
      <c r="P34" s="125">
        <f>'複数年度事業記入シート2（2019年度）'!P34+'複数年度事業記入シート3（2020年度）'!P34</f>
        <v>0</v>
      </c>
      <c r="Q34" s="125">
        <f>'複数年度事業記入シート2（2019年度）'!Q34+'複数年度事業記入シート3（2020年度）'!Q34</f>
        <v>0</v>
      </c>
      <c r="R34" s="218"/>
      <c r="S34" s="240"/>
      <c r="T34" s="221"/>
      <c r="U34" s="222"/>
      <c r="V34" s="35"/>
      <c r="W34" s="120"/>
    </row>
    <row r="35" spans="1:23" ht="39.950000000000003" customHeight="1" x14ac:dyDescent="0.15">
      <c r="A35" s="35"/>
      <c r="B35" s="215">
        <v>9</v>
      </c>
      <c r="C35" s="280"/>
      <c r="D35" s="281"/>
      <c r="E35" s="98" t="s">
        <v>12</v>
      </c>
      <c r="F35" s="33"/>
      <c r="G35" s="125">
        <f>'複数年度事業記入シート2（2019年度）'!G35+'複数年度事業記入シート3（2020年度）'!G35</f>
        <v>0</v>
      </c>
      <c r="H35" s="125">
        <f>'複数年度事業記入シート2（2019年度）'!H35+'複数年度事業記入シート3（2020年度）'!H35</f>
        <v>0</v>
      </c>
      <c r="I35" s="125">
        <f>'複数年度事業記入シート2（2019年度）'!I35+'複数年度事業記入シート3（2020年度）'!I35</f>
        <v>0</v>
      </c>
      <c r="J35" s="125">
        <f>'複数年度事業記入シート2（2019年度）'!J35+'複数年度事業記入シート3（2020年度）'!J35</f>
        <v>0</v>
      </c>
      <c r="K35" s="125">
        <f>'複数年度事業記入シート2（2019年度）'!K35+'複数年度事業記入シート3（2020年度）'!K35</f>
        <v>0</v>
      </c>
      <c r="L35" s="125">
        <f>'複数年度事業記入シート2（2019年度）'!L35+'複数年度事業記入シート3（2020年度）'!L35</f>
        <v>0</v>
      </c>
      <c r="M35" s="125">
        <f>'複数年度事業記入シート2（2019年度）'!M35+'複数年度事業記入シート3（2020年度）'!M35</f>
        <v>0</v>
      </c>
      <c r="N35" s="125">
        <f>'複数年度事業記入シート2（2019年度）'!N35+'複数年度事業記入シート3（2020年度）'!N35</f>
        <v>0</v>
      </c>
      <c r="O35" s="125">
        <f>'複数年度事業記入シート2（2019年度）'!O35+'複数年度事業記入シート3（2020年度）'!O35</f>
        <v>0</v>
      </c>
      <c r="P35" s="125">
        <f>'複数年度事業記入シート2（2019年度）'!P35+'複数年度事業記入シート3（2020年度）'!P35</f>
        <v>0</v>
      </c>
      <c r="Q35" s="125">
        <f>'複数年度事業記入シート2（2019年度）'!Q35+'複数年度事業記入シート3（2020年度）'!Q35</f>
        <v>0</v>
      </c>
      <c r="R35" s="218">
        <f>'複数年度事業記入シート2（2019年度）'!R35+'複数年度事業記入シート3（2020年度）'!R35</f>
        <v>0</v>
      </c>
      <c r="S35" s="240">
        <f>'複数年度事業記入シート2（2019年度）'!S35+'複数年度事業記入シート3（2020年度）'!S35</f>
        <v>0</v>
      </c>
      <c r="T35" s="204"/>
      <c r="U35" s="205"/>
      <c r="V35" s="35"/>
      <c r="W35" s="120"/>
    </row>
    <row r="36" spans="1:23" ht="39.950000000000003" customHeight="1" x14ac:dyDescent="0.15">
      <c r="A36" s="35"/>
      <c r="B36" s="215"/>
      <c r="C36" s="280"/>
      <c r="D36" s="281"/>
      <c r="E36" s="98" t="s">
        <v>9</v>
      </c>
      <c r="F36" s="33"/>
      <c r="G36" s="125">
        <f>'複数年度事業記入シート2（2019年度）'!G36+'複数年度事業記入シート3（2020年度）'!G36</f>
        <v>0</v>
      </c>
      <c r="H36" s="125">
        <f>'複数年度事業記入シート2（2019年度）'!H36+'複数年度事業記入シート3（2020年度）'!H36</f>
        <v>0</v>
      </c>
      <c r="I36" s="125">
        <f>'複数年度事業記入シート2（2019年度）'!I36+'複数年度事業記入シート3（2020年度）'!I36</f>
        <v>0</v>
      </c>
      <c r="J36" s="125">
        <f>'複数年度事業記入シート2（2019年度）'!J36+'複数年度事業記入シート3（2020年度）'!J36</f>
        <v>0</v>
      </c>
      <c r="K36" s="125">
        <f>'複数年度事業記入シート2（2019年度）'!K36+'複数年度事業記入シート3（2020年度）'!K36</f>
        <v>0</v>
      </c>
      <c r="L36" s="125">
        <f>'複数年度事業記入シート2（2019年度）'!L36+'複数年度事業記入シート3（2020年度）'!L36</f>
        <v>0</v>
      </c>
      <c r="M36" s="125">
        <f>'複数年度事業記入シート2（2019年度）'!M36+'複数年度事業記入シート3（2020年度）'!M36</f>
        <v>0</v>
      </c>
      <c r="N36" s="125">
        <f>'複数年度事業記入シート2（2019年度）'!N36+'複数年度事業記入シート3（2020年度）'!N36</f>
        <v>0</v>
      </c>
      <c r="O36" s="125">
        <f>'複数年度事業記入シート2（2019年度）'!O36+'複数年度事業記入シート3（2020年度）'!O36</f>
        <v>0</v>
      </c>
      <c r="P36" s="125">
        <f>'複数年度事業記入シート2（2019年度）'!P36+'複数年度事業記入シート3（2020年度）'!P36</f>
        <v>0</v>
      </c>
      <c r="Q36" s="125">
        <f>'複数年度事業記入シート2（2019年度）'!Q36+'複数年度事業記入シート3（2020年度）'!Q36</f>
        <v>0</v>
      </c>
      <c r="R36" s="218"/>
      <c r="S36" s="240"/>
      <c r="T36" s="221"/>
      <c r="U36" s="222"/>
      <c r="V36" s="35"/>
      <c r="W36" s="120"/>
    </row>
    <row r="37" spans="1:23" ht="39.950000000000003" customHeight="1" x14ac:dyDescent="0.15">
      <c r="A37" s="35"/>
      <c r="B37" s="215">
        <v>10</v>
      </c>
      <c r="C37" s="280"/>
      <c r="D37" s="281"/>
      <c r="E37" s="98" t="s">
        <v>12</v>
      </c>
      <c r="F37" s="33"/>
      <c r="G37" s="125">
        <f>'複数年度事業記入シート2（2019年度）'!G37+'複数年度事業記入シート3（2020年度）'!G37</f>
        <v>0</v>
      </c>
      <c r="H37" s="125">
        <f>'複数年度事業記入シート2（2019年度）'!H37+'複数年度事業記入シート3（2020年度）'!H37</f>
        <v>0</v>
      </c>
      <c r="I37" s="125">
        <f>'複数年度事業記入シート2（2019年度）'!I37+'複数年度事業記入シート3（2020年度）'!I37</f>
        <v>0</v>
      </c>
      <c r="J37" s="125">
        <f>'複数年度事業記入シート2（2019年度）'!J37+'複数年度事業記入シート3（2020年度）'!J37</f>
        <v>0</v>
      </c>
      <c r="K37" s="125">
        <f>'複数年度事業記入シート2（2019年度）'!K37+'複数年度事業記入シート3（2020年度）'!K37</f>
        <v>0</v>
      </c>
      <c r="L37" s="125">
        <f>'複数年度事業記入シート2（2019年度）'!L37+'複数年度事業記入シート3（2020年度）'!L37</f>
        <v>0</v>
      </c>
      <c r="M37" s="125">
        <f>'複数年度事業記入シート2（2019年度）'!M37+'複数年度事業記入シート3（2020年度）'!M37</f>
        <v>0</v>
      </c>
      <c r="N37" s="125">
        <f>'複数年度事業記入シート2（2019年度）'!N37+'複数年度事業記入シート3（2020年度）'!N37</f>
        <v>0</v>
      </c>
      <c r="O37" s="125">
        <f>'複数年度事業記入シート2（2019年度）'!O37+'複数年度事業記入シート3（2020年度）'!O37</f>
        <v>0</v>
      </c>
      <c r="P37" s="125">
        <f>'複数年度事業記入シート2（2019年度）'!P37+'複数年度事業記入シート3（2020年度）'!P37</f>
        <v>0</v>
      </c>
      <c r="Q37" s="125">
        <f>'複数年度事業記入シート2（2019年度）'!Q37+'複数年度事業記入シート3（2020年度）'!Q37</f>
        <v>0</v>
      </c>
      <c r="R37" s="218">
        <f>'複数年度事業記入シート2（2019年度）'!R37+'複数年度事業記入シート3（2020年度）'!R37</f>
        <v>0</v>
      </c>
      <c r="S37" s="240">
        <f>'複数年度事業記入シート2（2019年度）'!S37+'複数年度事業記入シート3（2020年度）'!S37</f>
        <v>0</v>
      </c>
      <c r="T37" s="204"/>
      <c r="U37" s="205"/>
      <c r="V37" s="35"/>
      <c r="W37" s="120"/>
    </row>
    <row r="38" spans="1:23" ht="39.950000000000003" customHeight="1" thickBot="1" x14ac:dyDescent="0.2">
      <c r="A38" s="35"/>
      <c r="B38" s="263"/>
      <c r="C38" s="282"/>
      <c r="D38" s="283"/>
      <c r="E38" s="100" t="s">
        <v>9</v>
      </c>
      <c r="F38" s="34"/>
      <c r="G38" s="126">
        <f>'複数年度事業記入シート2（2019年度）'!G38+'複数年度事業記入シート3（2020年度）'!G38</f>
        <v>0</v>
      </c>
      <c r="H38" s="101">
        <f>'複数年度事業記入シート2（2019年度）'!H38+'複数年度事業記入シート3（2020年度）'!H38</f>
        <v>0</v>
      </c>
      <c r="I38" s="101">
        <f>'複数年度事業記入シート2（2019年度）'!I38+'複数年度事業記入シート3（2020年度）'!I38</f>
        <v>0</v>
      </c>
      <c r="J38" s="101">
        <f>'複数年度事業記入シート2（2019年度）'!J38+'複数年度事業記入シート3（2020年度）'!J38</f>
        <v>0</v>
      </c>
      <c r="K38" s="101">
        <f>'複数年度事業記入シート2（2019年度）'!K38+'複数年度事業記入シート3（2020年度）'!K38</f>
        <v>0</v>
      </c>
      <c r="L38" s="101">
        <f>'複数年度事業記入シート2（2019年度）'!L38+'複数年度事業記入シート3（2020年度）'!L38</f>
        <v>0</v>
      </c>
      <c r="M38" s="101">
        <f>'複数年度事業記入シート2（2019年度）'!M38+'複数年度事業記入シート3（2020年度）'!M38</f>
        <v>0</v>
      </c>
      <c r="N38" s="101">
        <f>'複数年度事業記入シート2（2019年度）'!N38+'複数年度事業記入シート3（2020年度）'!N38</f>
        <v>0</v>
      </c>
      <c r="O38" s="101">
        <f>'複数年度事業記入シート2（2019年度）'!O38+'複数年度事業記入シート3（2020年度）'!O38</f>
        <v>0</v>
      </c>
      <c r="P38" s="101">
        <f>'複数年度事業記入シート2（2019年度）'!P38+'複数年度事業記入シート3（2020年度）'!P38</f>
        <v>0</v>
      </c>
      <c r="Q38" s="101">
        <f>'複数年度事業記入シート2（2019年度）'!Q38+'複数年度事業記入シート3（2020年度）'!Q38</f>
        <v>0</v>
      </c>
      <c r="R38" s="239"/>
      <c r="S38" s="284"/>
      <c r="T38" s="242"/>
      <c r="U38" s="243"/>
      <c r="V38" s="35"/>
      <c r="W38" s="120"/>
    </row>
    <row r="39" spans="1:23" ht="39.950000000000003" customHeight="1" thickTop="1" thickBot="1" x14ac:dyDescent="0.2">
      <c r="A39" s="35"/>
      <c r="B39" s="261" t="s">
        <v>10</v>
      </c>
      <c r="C39" s="262"/>
      <c r="D39" s="262"/>
      <c r="E39" s="262"/>
      <c r="F39" s="262"/>
      <c r="G39" s="102">
        <f t="shared" ref="G39:P39" si="0">SUM(G19:G38)</f>
        <v>0</v>
      </c>
      <c r="H39" s="102">
        <f t="shared" si="0"/>
        <v>0</v>
      </c>
      <c r="I39" s="102">
        <f t="shared" si="0"/>
        <v>0</v>
      </c>
      <c r="J39" s="102">
        <f t="shared" si="0"/>
        <v>0</v>
      </c>
      <c r="K39" s="102">
        <f t="shared" si="0"/>
        <v>0</v>
      </c>
      <c r="L39" s="102">
        <f t="shared" si="0"/>
        <v>0</v>
      </c>
      <c r="M39" s="102">
        <f t="shared" si="0"/>
        <v>0</v>
      </c>
      <c r="N39" s="102">
        <f t="shared" si="0"/>
        <v>0</v>
      </c>
      <c r="O39" s="102">
        <f t="shared" si="0"/>
        <v>0</v>
      </c>
      <c r="P39" s="102">
        <f t="shared" si="0"/>
        <v>0</v>
      </c>
      <c r="Q39" s="102">
        <f>SUM(G39:P39)</f>
        <v>0</v>
      </c>
      <c r="R39" s="103">
        <f>SUM(R19:R38)</f>
        <v>0</v>
      </c>
      <c r="S39" s="103">
        <f>SUM(S19:S38)</f>
        <v>0</v>
      </c>
      <c r="T39" s="237"/>
      <c r="U39" s="238"/>
      <c r="V39" s="35"/>
      <c r="W39" s="120"/>
    </row>
    <row r="40" spans="1:23" ht="39.950000000000003" customHeight="1" thickTop="1" x14ac:dyDescent="0.15">
      <c r="A40" s="35"/>
      <c r="B40" s="223" t="s">
        <v>32</v>
      </c>
      <c r="C40" s="224"/>
      <c r="D40" s="225"/>
      <c r="E40" s="229" t="s">
        <v>79</v>
      </c>
      <c r="F40" s="230"/>
      <c r="G40" s="104">
        <f>IF(OR($D19=1,$D19=2),G19,0)+IF(OR($D21=1,$D21=2),G21,0)+IF(OR($D23=1,$D23=2),G23,0)+IF(OR($D25=1,$D25=2),G25,0)+IF(OR($D27=1,$D27=2),G27,0)+IF(OR($D29=1,$D29=2),G29,0)+IF(OR($D31=1,$D31=2),G31,0)+IF(OR($D33=1,$D33=2),G33,0)+IF(OR($D35=1,$D35=2),G35,0)+IF(OR($D37=1,$D37=2),G37,0)</f>
        <v>0</v>
      </c>
      <c r="H40" s="104">
        <f t="shared" ref="H40:P40" si="1">IF(OR($D19=1,$D19=2),H19,0)+IF(OR($D21=1,$D21=2),H21,0)+IF(OR($D23=1,$D23=2),H23,0)+IF(OR($D25=1,$D25=2),H25,0)+IF(OR($D27=1,$D27=2),H27,0)+IF(OR($D29=1,$D29=2),H29,0)+IF(OR($D31=1,$D31=2),H31,0)+IF(OR($D33=1,$D33=2),H33,0)+IF(OR($D35=1,$D35=2),H35,0)+IF(OR($D37=1,$D37=2),H37,0)</f>
        <v>0</v>
      </c>
      <c r="I40" s="104">
        <f t="shared" si="1"/>
        <v>0</v>
      </c>
      <c r="J40" s="104">
        <f t="shared" si="1"/>
        <v>0</v>
      </c>
      <c r="K40" s="104">
        <f t="shared" si="1"/>
        <v>0</v>
      </c>
      <c r="L40" s="104">
        <f t="shared" si="1"/>
        <v>0</v>
      </c>
      <c r="M40" s="104">
        <f t="shared" si="1"/>
        <v>0</v>
      </c>
      <c r="N40" s="104">
        <f t="shared" si="1"/>
        <v>0</v>
      </c>
      <c r="O40" s="104">
        <f t="shared" si="1"/>
        <v>0</v>
      </c>
      <c r="P40" s="104">
        <f t="shared" si="1"/>
        <v>0</v>
      </c>
      <c r="Q40" s="105">
        <f>SUM(G40:P40)</f>
        <v>0</v>
      </c>
      <c r="R40" s="231" t="s">
        <v>74</v>
      </c>
      <c r="S40" s="233">
        <f>'複数年度事業記入シート2（2019年度）'!S40+'複数年度事業記入シート3（2020年度）'!S40</f>
        <v>0</v>
      </c>
      <c r="T40" s="7"/>
      <c r="U40" s="120"/>
      <c r="V40" s="35"/>
      <c r="W40" s="120"/>
    </row>
    <row r="41" spans="1:23" ht="39.950000000000003" customHeight="1" thickBot="1" x14ac:dyDescent="0.2">
      <c r="A41" s="35"/>
      <c r="B41" s="226"/>
      <c r="C41" s="227"/>
      <c r="D41" s="228"/>
      <c r="E41" s="235" t="s">
        <v>57</v>
      </c>
      <c r="F41" s="236"/>
      <c r="G41" s="170">
        <f>G39-G40</f>
        <v>0</v>
      </c>
      <c r="H41" s="106">
        <f t="shared" ref="H41:P41" si="2">H39-H40</f>
        <v>0</v>
      </c>
      <c r="I41" s="106">
        <f t="shared" si="2"/>
        <v>0</v>
      </c>
      <c r="J41" s="106">
        <f t="shared" si="2"/>
        <v>0</v>
      </c>
      <c r="K41" s="106">
        <f t="shared" si="2"/>
        <v>0</v>
      </c>
      <c r="L41" s="106">
        <f t="shared" si="2"/>
        <v>0</v>
      </c>
      <c r="M41" s="106">
        <f t="shared" si="2"/>
        <v>0</v>
      </c>
      <c r="N41" s="106">
        <f t="shared" si="2"/>
        <v>0</v>
      </c>
      <c r="O41" s="106">
        <f t="shared" si="2"/>
        <v>0</v>
      </c>
      <c r="P41" s="106">
        <f t="shared" si="2"/>
        <v>0</v>
      </c>
      <c r="Q41" s="107">
        <f>SUM(G41:P41)</f>
        <v>0</v>
      </c>
      <c r="R41" s="292"/>
      <c r="S41" s="293"/>
      <c r="T41" s="8"/>
      <c r="U41" s="120"/>
      <c r="V41" s="35"/>
      <c r="W41" s="120"/>
    </row>
    <row r="42" spans="1:23" ht="39.950000000000003" customHeight="1" thickTop="1" x14ac:dyDescent="0.15">
      <c r="A42" s="35"/>
      <c r="B42" s="244" t="s">
        <v>59</v>
      </c>
      <c r="C42" s="245"/>
      <c r="D42" s="246"/>
      <c r="E42" s="290" t="s">
        <v>92</v>
      </c>
      <c r="F42" s="291"/>
      <c r="G42" s="171">
        <f>IF(OR(D19=1,D19=2,D19=3),G19,0)+IF(OR(D21=1,D21=2,D21=3),G21,0)+IF(OR(D23=1,D23=2,D23=3),G23,0)+IF(OR(D25=1,D25=2,D25=3),G25,0)+IF(OR(D27=1,D27=2,D27=3),G27,0)+IF(OR(D29=1,D29=2,D29=3),G29,0)+IF(OR(D31=1,D31=2,D31=3),G31,0)+IF(OR(D33=1,D33=2,D33=3),G33,0)+IF(OR(D35=1,D35=2,D35=3),G35,0)+IF(OR(D37=1,D37=2,D37=3),G37,0)</f>
        <v>0</v>
      </c>
      <c r="H42" s="108"/>
      <c r="I42" s="108"/>
      <c r="J42" s="108"/>
      <c r="K42" s="108"/>
      <c r="L42" s="108"/>
      <c r="M42" s="108"/>
      <c r="N42" s="108"/>
      <c r="O42" s="108"/>
      <c r="P42" s="108"/>
      <c r="Q42" s="108"/>
      <c r="R42" s="287" t="s">
        <v>81</v>
      </c>
      <c r="S42" s="288"/>
      <c r="T42" s="288"/>
      <c r="U42" s="288"/>
      <c r="V42" s="35"/>
      <c r="W42" s="120"/>
    </row>
    <row r="43" spans="1:23" ht="39.950000000000003" customHeight="1" x14ac:dyDescent="0.15">
      <c r="A43" s="35"/>
      <c r="B43" s="247"/>
      <c r="C43" s="227"/>
      <c r="D43" s="228"/>
      <c r="E43" s="253" t="s">
        <v>31</v>
      </c>
      <c r="F43" s="254"/>
      <c r="G43" s="172">
        <f>G19+G21+G23+G25+G27+G29+G31+G33+G35+G37</f>
        <v>0</v>
      </c>
      <c r="H43" s="108"/>
      <c r="I43" s="108"/>
      <c r="J43" s="108"/>
      <c r="K43" s="108"/>
      <c r="L43" s="108"/>
      <c r="M43" s="108"/>
      <c r="N43" s="108"/>
      <c r="O43" s="108"/>
      <c r="P43" s="108"/>
      <c r="Q43" s="108"/>
      <c r="R43" s="288"/>
      <c r="S43" s="288"/>
      <c r="T43" s="288"/>
      <c r="U43" s="288"/>
      <c r="V43" s="35"/>
      <c r="W43" s="120"/>
    </row>
    <row r="44" spans="1:23" ht="39.950000000000003" customHeight="1" thickBot="1" x14ac:dyDescent="0.2">
      <c r="A44" s="35"/>
      <c r="B44" s="248"/>
      <c r="C44" s="249"/>
      <c r="D44" s="250"/>
      <c r="E44" s="255" t="s">
        <v>85</v>
      </c>
      <c r="F44" s="256"/>
      <c r="G44" s="173" t="str">
        <f>IFERROR(ROUNDDOWN(G42/G43*100,1),"")</f>
        <v/>
      </c>
      <c r="H44" s="40"/>
      <c r="I44" s="40"/>
      <c r="J44" s="40"/>
      <c r="K44" s="40"/>
      <c r="L44" s="40"/>
      <c r="M44" s="40"/>
      <c r="N44" s="40"/>
      <c r="O44" s="40"/>
      <c r="P44" s="40"/>
      <c r="Q44" s="40"/>
      <c r="R44" s="289"/>
      <c r="S44" s="289"/>
      <c r="T44" s="289"/>
      <c r="U44" s="289"/>
      <c r="V44" s="35"/>
      <c r="W44" s="120"/>
    </row>
    <row r="45" spans="1:23" x14ac:dyDescent="0.15">
      <c r="A45" s="35"/>
      <c r="B45" s="35"/>
      <c r="C45" s="35"/>
      <c r="D45" s="109"/>
      <c r="E45" s="38"/>
      <c r="F45" s="39"/>
      <c r="G45" s="40"/>
      <c r="H45" s="40"/>
      <c r="I45" s="40"/>
      <c r="J45" s="40"/>
      <c r="K45" s="40"/>
      <c r="L45" s="40"/>
      <c r="M45" s="40"/>
      <c r="N45" s="40"/>
      <c r="O45" s="40"/>
      <c r="P45" s="40"/>
      <c r="Q45" s="40"/>
      <c r="R45" s="40"/>
      <c r="S45" s="40"/>
      <c r="T45" s="39"/>
      <c r="U45" s="35"/>
      <c r="V45" s="35"/>
      <c r="W45" s="120"/>
    </row>
  </sheetData>
  <sheetProtection algorithmName="SHA-512" hashValue="WSN+xZQyxchHWzYMzsGVLhoeJaLsmGe12VE+i7o/Wwttnm5x1+owy1/Oz+Owxp3ZNYlRiltmpwDUR4oUjLUmQg==" saltValue="RmzcShPo6LPZ7qydvAe9Yw==" spinCount="100000" sheet="1" objects="1" scenarios="1" formatCells="0"/>
  <mergeCells count="95">
    <mergeCell ref="T1:U1"/>
    <mergeCell ref="R42:U44"/>
    <mergeCell ref="B42:D44"/>
    <mergeCell ref="E42:F42"/>
    <mergeCell ref="E43:F43"/>
    <mergeCell ref="E44:F44"/>
    <mergeCell ref="B39:F39"/>
    <mergeCell ref="T39:U39"/>
    <mergeCell ref="B40:D41"/>
    <mergeCell ref="E40:F40"/>
    <mergeCell ref="R40:R41"/>
    <mergeCell ref="S40:S41"/>
    <mergeCell ref="E41:F41"/>
    <mergeCell ref="T37:U37"/>
    <mergeCell ref="T38:U38"/>
    <mergeCell ref="B35:B36"/>
    <mergeCell ref="C35:C36"/>
    <mergeCell ref="D35:D36"/>
    <mergeCell ref="R35:R36"/>
    <mergeCell ref="S35:S36"/>
    <mergeCell ref="T35:U35"/>
    <mergeCell ref="T36:U36"/>
    <mergeCell ref="B37:B38"/>
    <mergeCell ref="C37:C38"/>
    <mergeCell ref="D37:D38"/>
    <mergeCell ref="R37:R38"/>
    <mergeCell ref="S37:S38"/>
    <mergeCell ref="T33:U33"/>
    <mergeCell ref="T34:U34"/>
    <mergeCell ref="B31:B32"/>
    <mergeCell ref="C31:C32"/>
    <mergeCell ref="D31:D32"/>
    <mergeCell ref="R31:R32"/>
    <mergeCell ref="S31:S32"/>
    <mergeCell ref="T31:U31"/>
    <mergeCell ref="T32:U32"/>
    <mergeCell ref="B33:B34"/>
    <mergeCell ref="C33:C34"/>
    <mergeCell ref="D33:D34"/>
    <mergeCell ref="R33:R34"/>
    <mergeCell ref="S33:S34"/>
    <mergeCell ref="T29:U29"/>
    <mergeCell ref="T30:U30"/>
    <mergeCell ref="B27:B28"/>
    <mergeCell ref="C27:C28"/>
    <mergeCell ref="D27:D28"/>
    <mergeCell ref="R27:R28"/>
    <mergeCell ref="S27:S28"/>
    <mergeCell ref="T27:U27"/>
    <mergeCell ref="T28:U28"/>
    <mergeCell ref="B29:B30"/>
    <mergeCell ref="C29:C30"/>
    <mergeCell ref="D29:D30"/>
    <mergeCell ref="R29:R30"/>
    <mergeCell ref="S29:S30"/>
    <mergeCell ref="T25:U25"/>
    <mergeCell ref="T26:U26"/>
    <mergeCell ref="B23:B24"/>
    <mergeCell ref="C23:C24"/>
    <mergeCell ref="D23:D24"/>
    <mergeCell ref="R23:R24"/>
    <mergeCell ref="S23:S24"/>
    <mergeCell ref="T23:U23"/>
    <mergeCell ref="T24:U24"/>
    <mergeCell ref="B25:B26"/>
    <mergeCell ref="C25:C26"/>
    <mergeCell ref="D25:D26"/>
    <mergeCell ref="R25:R26"/>
    <mergeCell ref="S25:S26"/>
    <mergeCell ref="B21:B22"/>
    <mergeCell ref="C21:C22"/>
    <mergeCell ref="D21:D22"/>
    <mergeCell ref="R21:R22"/>
    <mergeCell ref="S21:S22"/>
    <mergeCell ref="T21:U21"/>
    <mergeCell ref="T22:U22"/>
    <mergeCell ref="R17:R18"/>
    <mergeCell ref="S17:S18"/>
    <mergeCell ref="T17:U18"/>
    <mergeCell ref="T19:U19"/>
    <mergeCell ref="T20:U20"/>
    <mergeCell ref="B19:B20"/>
    <mergeCell ref="C19:C20"/>
    <mergeCell ref="D19:D20"/>
    <mergeCell ref="R19:R20"/>
    <mergeCell ref="S19:S20"/>
    <mergeCell ref="K3:M4"/>
    <mergeCell ref="O3:Q4"/>
    <mergeCell ref="B17:B18"/>
    <mergeCell ref="C17:C18"/>
    <mergeCell ref="D17:D18"/>
    <mergeCell ref="E17:E18"/>
    <mergeCell ref="F17:F18"/>
    <mergeCell ref="G17:P17"/>
    <mergeCell ref="Q17:Q18"/>
  </mergeCells>
  <phoneticPr fontId="2"/>
  <printOptions verticalCentered="1"/>
  <pageMargins left="0.70866141732283472" right="0.70866141732283472" top="0.55118110236220474" bottom="0.55118110236220474" header="0.31496062992125984" footer="0.31496062992125984"/>
  <pageSetup paperSize="9" scale="42" orientation="landscape" r:id="rId1"/>
  <headerFooter>
    <oddFooter>&amp;L
&amp;14as2020e7_f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5"/>
  <sheetViews>
    <sheetView showZeros="0" view="pageBreakPreview" zoomScale="60" zoomScaleNormal="100" workbookViewId="0"/>
  </sheetViews>
  <sheetFormatPr defaultColWidth="9" defaultRowHeight="13.5" x14ac:dyDescent="0.15"/>
  <cols>
    <col min="1" max="1" width="2" style="143" customWidth="1"/>
    <col min="2" max="2" width="3.875" style="143" customWidth="1"/>
    <col min="3" max="3" width="23.625" style="143" customWidth="1"/>
    <col min="4" max="4" width="28.625" style="161" customWidth="1"/>
    <col min="5" max="5" width="9.125" style="162" customWidth="1"/>
    <col min="6" max="6" width="33.625" style="163" customWidth="1"/>
    <col min="7" max="16" width="14.375" style="164" customWidth="1"/>
    <col min="17" max="19" width="14.625" style="164" customWidth="1"/>
    <col min="20" max="20" width="13.625" style="163" customWidth="1"/>
    <col min="21" max="21" width="13.625" style="143" customWidth="1"/>
    <col min="22" max="22" width="2.25" style="143" customWidth="1"/>
    <col min="23" max="16384" width="9" style="143"/>
  </cols>
  <sheetData>
    <row r="1" spans="1:23" ht="21.75" thickBot="1" x14ac:dyDescent="0.2">
      <c r="A1" s="136"/>
      <c r="B1" s="36" t="s">
        <v>88</v>
      </c>
      <c r="C1" s="136"/>
      <c r="D1" s="37"/>
      <c r="E1" s="139"/>
      <c r="F1" s="140"/>
      <c r="G1" s="141"/>
      <c r="H1" s="141"/>
      <c r="I1" s="141"/>
      <c r="J1" s="141"/>
      <c r="K1" s="141"/>
      <c r="L1" s="141"/>
      <c r="M1" s="141"/>
      <c r="N1" s="141"/>
      <c r="O1" s="141"/>
      <c r="P1" s="141"/>
      <c r="Q1" s="141"/>
      <c r="R1" s="141"/>
      <c r="S1" s="127" t="s">
        <v>43</v>
      </c>
      <c r="T1" s="324" t="str">
        <f>'複数年度事業記入シート1（2カ年度）'!T1</f>
        <v>1120XXX</v>
      </c>
      <c r="U1" s="325"/>
      <c r="V1" s="136"/>
      <c r="W1" s="142"/>
    </row>
    <row r="2" spans="1:23" ht="10.5" customHeight="1" x14ac:dyDescent="0.15">
      <c r="A2" s="136"/>
      <c r="B2" s="36"/>
      <c r="C2" s="42"/>
      <c r="D2" s="43"/>
      <c r="E2" s="139"/>
      <c r="F2" s="140"/>
      <c r="G2" s="141"/>
      <c r="H2" s="141"/>
      <c r="I2" s="141"/>
      <c r="J2" s="141"/>
      <c r="K2" s="141"/>
      <c r="L2" s="141"/>
      <c r="M2" s="141"/>
      <c r="N2" s="141"/>
      <c r="O2" s="141"/>
      <c r="P2" s="141"/>
      <c r="Q2" s="141"/>
      <c r="R2" s="141"/>
      <c r="S2" s="141"/>
      <c r="T2" s="140"/>
      <c r="U2" s="136"/>
      <c r="V2" s="136"/>
      <c r="W2" s="142"/>
    </row>
    <row r="3" spans="1:23" s="5" customFormat="1" ht="15.95" customHeight="1" x14ac:dyDescent="0.15">
      <c r="A3" s="44"/>
      <c r="B3" s="45" t="s">
        <v>30</v>
      </c>
      <c r="C3" s="144"/>
      <c r="D3" s="145"/>
      <c r="E3" s="146"/>
      <c r="F3" s="147"/>
      <c r="G3" s="148"/>
      <c r="H3" s="51"/>
      <c r="I3" s="44"/>
      <c r="J3" s="110"/>
      <c r="K3" s="294"/>
      <c r="L3" s="277"/>
      <c r="M3" s="278"/>
      <c r="N3" s="53"/>
      <c r="O3" s="296" t="s">
        <v>47</v>
      </c>
      <c r="P3" s="297"/>
      <c r="Q3" s="297"/>
      <c r="R3" s="95"/>
      <c r="S3" s="95"/>
      <c r="T3" s="95"/>
      <c r="U3" s="44"/>
      <c r="V3" s="44"/>
      <c r="W3" s="8"/>
    </row>
    <row r="4" spans="1:23" s="5" customFormat="1" ht="15.95" customHeight="1" x14ac:dyDescent="0.15">
      <c r="A4" s="44"/>
      <c r="B4" s="81" t="s">
        <v>53</v>
      </c>
      <c r="C4" s="64"/>
      <c r="D4" s="57"/>
      <c r="E4" s="58"/>
      <c r="F4" s="59"/>
      <c r="G4" s="149"/>
      <c r="H4" s="61"/>
      <c r="I4" s="44"/>
      <c r="J4" s="110"/>
      <c r="K4" s="295"/>
      <c r="L4" s="277"/>
      <c r="M4" s="278"/>
      <c r="N4" s="63"/>
      <c r="O4" s="298"/>
      <c r="P4" s="297"/>
      <c r="Q4" s="297"/>
      <c r="R4" s="44"/>
      <c r="S4" s="44"/>
      <c r="T4" s="44"/>
      <c r="U4" s="44"/>
      <c r="V4" s="44"/>
      <c r="W4" s="8"/>
    </row>
    <row r="5" spans="1:23" s="5" customFormat="1" ht="15.95" customHeight="1" x14ac:dyDescent="0.15">
      <c r="A5" s="44"/>
      <c r="B5" s="81" t="s">
        <v>45</v>
      </c>
      <c r="C5" s="56"/>
      <c r="D5" s="57"/>
      <c r="E5" s="58"/>
      <c r="F5" s="59"/>
      <c r="G5" s="149"/>
      <c r="H5" s="61"/>
      <c r="I5" s="44"/>
      <c r="J5" s="44"/>
      <c r="K5" s="44"/>
      <c r="L5" s="44"/>
      <c r="M5" s="44"/>
      <c r="N5" s="44"/>
      <c r="O5" s="44"/>
      <c r="P5" s="44"/>
      <c r="Q5" s="44"/>
      <c r="R5" s="44"/>
      <c r="S5" s="44"/>
      <c r="T5" s="44"/>
      <c r="U5" s="44"/>
      <c r="V5" s="44"/>
      <c r="W5" s="8"/>
    </row>
    <row r="6" spans="1:23" s="5" customFormat="1" ht="15.95" customHeight="1" x14ac:dyDescent="0.15">
      <c r="A6" s="44"/>
      <c r="B6" s="81"/>
      <c r="C6" s="56" t="s">
        <v>46</v>
      </c>
      <c r="D6" s="57"/>
      <c r="E6" s="58"/>
      <c r="F6" s="59"/>
      <c r="G6" s="149"/>
      <c r="H6" s="61"/>
      <c r="I6" s="44"/>
      <c r="J6" s="150" t="s">
        <v>16</v>
      </c>
      <c r="K6" s="67"/>
      <c r="L6" s="67"/>
      <c r="M6" s="67"/>
      <c r="N6" s="67"/>
      <c r="O6" s="67"/>
      <c r="P6" s="68"/>
      <c r="Q6" s="44"/>
      <c r="R6" s="138" t="s">
        <v>19</v>
      </c>
      <c r="S6" s="67"/>
      <c r="T6" s="67"/>
      <c r="U6" s="68"/>
      <c r="V6" s="44"/>
      <c r="W6" s="8"/>
    </row>
    <row r="7" spans="1:23" s="5" customFormat="1" ht="15.95" customHeight="1" x14ac:dyDescent="0.15">
      <c r="A7" s="44"/>
      <c r="B7" s="111" t="s">
        <v>11</v>
      </c>
      <c r="C7" s="56"/>
      <c r="D7" s="57"/>
      <c r="E7" s="58"/>
      <c r="F7" s="59"/>
      <c r="G7" s="64"/>
      <c r="H7" s="65"/>
      <c r="I7" s="44"/>
      <c r="J7" s="151" t="s">
        <v>17</v>
      </c>
      <c r="K7" s="73"/>
      <c r="L7" s="73"/>
      <c r="M7" s="73"/>
      <c r="N7" s="73"/>
      <c r="O7" s="73"/>
      <c r="P7" s="74"/>
      <c r="Q7" s="44"/>
      <c r="R7" s="81" t="s">
        <v>33</v>
      </c>
      <c r="S7" s="95"/>
      <c r="T7" s="95"/>
      <c r="U7" s="74"/>
      <c r="V7" s="44"/>
      <c r="W7" s="8"/>
    </row>
    <row r="8" spans="1:23" s="5" customFormat="1" ht="15.95" customHeight="1" x14ac:dyDescent="0.15">
      <c r="A8" s="44"/>
      <c r="B8" s="81" t="s">
        <v>20</v>
      </c>
      <c r="C8" s="56" t="s">
        <v>51</v>
      </c>
      <c r="D8" s="57"/>
      <c r="E8" s="58"/>
      <c r="F8" s="59"/>
      <c r="G8" s="64"/>
      <c r="H8" s="65"/>
      <c r="I8" s="44"/>
      <c r="J8" s="151" t="s">
        <v>38</v>
      </c>
      <c r="K8" s="73"/>
      <c r="L8" s="73"/>
      <c r="M8" s="73"/>
      <c r="N8" s="73"/>
      <c r="O8" s="73"/>
      <c r="P8" s="74"/>
      <c r="Q8" s="44"/>
      <c r="R8" s="81" t="s">
        <v>15</v>
      </c>
      <c r="S8" s="95"/>
      <c r="T8" s="95"/>
      <c r="U8" s="74"/>
      <c r="V8" s="44"/>
      <c r="W8" s="8"/>
    </row>
    <row r="9" spans="1:23" s="5" customFormat="1" ht="15.95" customHeight="1" x14ac:dyDescent="0.15">
      <c r="A9" s="44"/>
      <c r="B9" s="81"/>
      <c r="C9" s="56" t="s">
        <v>39</v>
      </c>
      <c r="D9" s="57"/>
      <c r="E9" s="58"/>
      <c r="F9" s="59"/>
      <c r="G9" s="64"/>
      <c r="H9" s="65"/>
      <c r="I9" s="44"/>
      <c r="J9" s="151" t="s">
        <v>67</v>
      </c>
      <c r="K9" s="73"/>
      <c r="L9" s="73"/>
      <c r="M9" s="73"/>
      <c r="N9" s="73"/>
      <c r="O9" s="73"/>
      <c r="P9" s="74"/>
      <c r="Q9" s="44"/>
      <c r="R9" s="81" t="s">
        <v>34</v>
      </c>
      <c r="S9" s="95"/>
      <c r="T9" s="95"/>
      <c r="U9" s="74"/>
      <c r="V9" s="44"/>
      <c r="W9" s="8"/>
    </row>
    <row r="10" spans="1:23" s="5" customFormat="1" ht="15.95" customHeight="1" x14ac:dyDescent="0.15">
      <c r="A10" s="44"/>
      <c r="B10" s="81" t="s">
        <v>21</v>
      </c>
      <c r="C10" s="56" t="s">
        <v>52</v>
      </c>
      <c r="D10" s="57"/>
      <c r="E10" s="58"/>
      <c r="F10" s="59"/>
      <c r="G10" s="149"/>
      <c r="H10" s="61"/>
      <c r="I10" s="44"/>
      <c r="J10" s="152"/>
      <c r="K10" s="83"/>
      <c r="L10" s="83"/>
      <c r="M10" s="83"/>
      <c r="N10" s="83"/>
      <c r="O10" s="83"/>
      <c r="P10" s="84"/>
      <c r="Q10" s="44"/>
      <c r="R10" s="137" t="s">
        <v>26</v>
      </c>
      <c r="S10" s="83"/>
      <c r="T10" s="83"/>
      <c r="U10" s="84"/>
      <c r="V10" s="44"/>
      <c r="W10" s="8"/>
    </row>
    <row r="11" spans="1:23" s="5" customFormat="1" ht="15.95" customHeight="1" x14ac:dyDescent="0.15">
      <c r="A11" s="44"/>
      <c r="B11" s="153"/>
      <c r="C11" s="154"/>
      <c r="D11" s="155"/>
      <c r="E11" s="156"/>
      <c r="F11" s="157"/>
      <c r="G11" s="158"/>
      <c r="H11" s="92"/>
      <c r="I11" s="44"/>
      <c r="J11" s="141"/>
      <c r="K11" s="95"/>
      <c r="L11" s="95"/>
      <c r="M11" s="95"/>
      <c r="N11" s="95"/>
      <c r="O11" s="95"/>
      <c r="P11" s="95"/>
      <c r="Q11" s="44"/>
      <c r="R11" s="44"/>
      <c r="S11" s="44"/>
      <c r="T11" s="44"/>
      <c r="U11" s="44"/>
      <c r="V11" s="44"/>
      <c r="W11" s="8"/>
    </row>
    <row r="12" spans="1:23" s="5" customFormat="1" ht="7.5" customHeight="1" x14ac:dyDescent="0.15">
      <c r="A12" s="44"/>
      <c r="B12" s="57"/>
      <c r="C12" s="56"/>
      <c r="D12" s="57"/>
      <c r="E12" s="58"/>
      <c r="F12" s="59"/>
      <c r="G12" s="149"/>
      <c r="H12" s="94"/>
      <c r="I12" s="44"/>
      <c r="J12" s="141"/>
      <c r="K12" s="95"/>
      <c r="L12" s="95"/>
      <c r="M12" s="95"/>
      <c r="N12" s="95"/>
      <c r="O12" s="95"/>
      <c r="P12" s="95"/>
      <c r="Q12" s="44"/>
      <c r="R12" s="44"/>
      <c r="S12" s="44"/>
      <c r="T12" s="44"/>
      <c r="U12" s="44"/>
      <c r="V12" s="44"/>
      <c r="W12" s="8"/>
    </row>
    <row r="13" spans="1:23" s="5" customFormat="1" ht="7.5" customHeight="1" x14ac:dyDescent="0.15">
      <c r="A13" s="44"/>
      <c r="B13" s="57"/>
      <c r="C13" s="56"/>
      <c r="D13" s="57"/>
      <c r="E13" s="58"/>
      <c r="F13" s="59"/>
      <c r="G13" s="149"/>
      <c r="H13" s="94"/>
      <c r="I13" s="44"/>
      <c r="J13" s="141"/>
      <c r="K13" s="95"/>
      <c r="L13" s="95"/>
      <c r="M13" s="95"/>
      <c r="N13" s="95"/>
      <c r="O13" s="95"/>
      <c r="P13" s="95"/>
      <c r="Q13" s="44"/>
      <c r="R13" s="44"/>
      <c r="S13" s="44"/>
      <c r="T13" s="44"/>
      <c r="U13" s="44"/>
      <c r="V13" s="44"/>
      <c r="W13" s="8"/>
    </row>
    <row r="14" spans="1:23" s="5" customFormat="1" ht="7.5" customHeight="1" x14ac:dyDescent="0.15">
      <c r="A14" s="44"/>
      <c r="B14" s="57"/>
      <c r="C14" s="56"/>
      <c r="D14" s="57"/>
      <c r="E14" s="58"/>
      <c r="F14" s="59"/>
      <c r="G14" s="149"/>
      <c r="H14" s="94"/>
      <c r="I14" s="44"/>
      <c r="J14" s="141"/>
      <c r="K14" s="95"/>
      <c r="L14" s="95"/>
      <c r="M14" s="95"/>
      <c r="N14" s="95"/>
      <c r="O14" s="95"/>
      <c r="P14" s="95"/>
      <c r="Q14" s="44"/>
      <c r="R14" s="44"/>
      <c r="S14" s="44"/>
      <c r="T14" s="44"/>
      <c r="U14" s="44"/>
      <c r="V14" s="44"/>
      <c r="W14" s="8"/>
    </row>
    <row r="15" spans="1:23" s="5" customFormat="1" ht="6.75" customHeight="1" x14ac:dyDescent="0.15">
      <c r="A15" s="44"/>
      <c r="B15" s="57"/>
      <c r="C15" s="56"/>
      <c r="D15" s="57"/>
      <c r="E15" s="58"/>
      <c r="F15" s="59"/>
      <c r="G15" s="149"/>
      <c r="H15" s="94"/>
      <c r="I15" s="44"/>
      <c r="J15" s="141"/>
      <c r="K15" s="95"/>
      <c r="L15" s="95"/>
      <c r="M15" s="95"/>
      <c r="N15" s="95"/>
      <c r="O15" s="95"/>
      <c r="P15" s="95"/>
      <c r="Q15" s="44"/>
      <c r="R15" s="44"/>
      <c r="S15" s="44"/>
      <c r="T15" s="44"/>
      <c r="U15" s="44"/>
      <c r="V15" s="44"/>
      <c r="W15" s="8"/>
    </row>
    <row r="16" spans="1:23" ht="8.25" customHeight="1" thickBot="1" x14ac:dyDescent="0.2">
      <c r="A16" s="136"/>
      <c r="B16" s="136"/>
      <c r="C16" s="42"/>
      <c r="D16" s="43"/>
      <c r="E16" s="139"/>
      <c r="F16" s="140"/>
      <c r="G16" s="141"/>
      <c r="H16" s="141"/>
      <c r="I16" s="141"/>
      <c r="J16" s="141"/>
      <c r="K16" s="141"/>
      <c r="L16" s="141"/>
      <c r="M16" s="141"/>
      <c r="N16" s="141"/>
      <c r="O16" s="141"/>
      <c r="P16" s="96"/>
      <c r="Q16" s="141"/>
      <c r="R16" s="141"/>
      <c r="S16" s="141"/>
      <c r="T16" s="140"/>
      <c r="U16" s="136"/>
      <c r="V16" s="136"/>
      <c r="W16" s="142"/>
    </row>
    <row r="17" spans="1:23" ht="31.5" customHeight="1" thickTop="1" x14ac:dyDescent="0.15">
      <c r="A17" s="136"/>
      <c r="B17" s="299" t="s">
        <v>4</v>
      </c>
      <c r="C17" s="301" t="s">
        <v>5</v>
      </c>
      <c r="D17" s="303" t="s">
        <v>72</v>
      </c>
      <c r="E17" s="301" t="s">
        <v>2</v>
      </c>
      <c r="F17" s="301" t="s">
        <v>1</v>
      </c>
      <c r="G17" s="305" t="s">
        <v>35</v>
      </c>
      <c r="H17" s="306"/>
      <c r="I17" s="306"/>
      <c r="J17" s="306"/>
      <c r="K17" s="306"/>
      <c r="L17" s="306"/>
      <c r="M17" s="306"/>
      <c r="N17" s="306"/>
      <c r="O17" s="306"/>
      <c r="P17" s="307"/>
      <c r="Q17" s="301" t="s">
        <v>13</v>
      </c>
      <c r="R17" s="301" t="s">
        <v>14</v>
      </c>
      <c r="S17" s="301" t="s">
        <v>3</v>
      </c>
      <c r="T17" s="316" t="s">
        <v>18</v>
      </c>
      <c r="U17" s="317"/>
      <c r="V17" s="136"/>
      <c r="W17" s="142"/>
    </row>
    <row r="18" spans="1:23" ht="31.5" customHeight="1" x14ac:dyDescent="0.15">
      <c r="A18" s="136"/>
      <c r="B18" s="300" t="s">
        <v>4</v>
      </c>
      <c r="C18" s="302" t="s">
        <v>5</v>
      </c>
      <c r="D18" s="304" t="s">
        <v>8</v>
      </c>
      <c r="E18" s="304" t="s">
        <v>2</v>
      </c>
      <c r="F18" s="302" t="s">
        <v>1</v>
      </c>
      <c r="G18" s="113" t="s">
        <v>0</v>
      </c>
      <c r="H18" s="114">
        <f>'複数年度事業記入シート1（2カ年度）'!H18</f>
        <v>0</v>
      </c>
      <c r="I18" s="114">
        <f>'複数年度事業記入シート1（2カ年度）'!I18</f>
        <v>0</v>
      </c>
      <c r="J18" s="114">
        <f>'複数年度事業記入シート1（2カ年度）'!J18</f>
        <v>0</v>
      </c>
      <c r="K18" s="114">
        <f>'複数年度事業記入シート1（2カ年度）'!K18</f>
        <v>0</v>
      </c>
      <c r="L18" s="114">
        <f>'複数年度事業記入シート1（2カ年度）'!L18</f>
        <v>0</v>
      </c>
      <c r="M18" s="114">
        <f>'複数年度事業記入シート1（2カ年度）'!M18</f>
        <v>0</v>
      </c>
      <c r="N18" s="114">
        <f>'複数年度事業記入シート1（2カ年度）'!N18</f>
        <v>0</v>
      </c>
      <c r="O18" s="114">
        <f>'複数年度事業記入シート1（2カ年度）'!O18</f>
        <v>0</v>
      </c>
      <c r="P18" s="114">
        <f>'複数年度事業記入シート1（2カ年度）'!P18</f>
        <v>0</v>
      </c>
      <c r="Q18" s="308"/>
      <c r="R18" s="315" t="s">
        <v>6</v>
      </c>
      <c r="S18" s="315" t="s">
        <v>3</v>
      </c>
      <c r="T18" s="318" t="s">
        <v>7</v>
      </c>
      <c r="U18" s="319"/>
      <c r="V18" s="136"/>
      <c r="W18" s="142"/>
    </row>
    <row r="19" spans="1:23" ht="39.950000000000003" customHeight="1" x14ac:dyDescent="0.15">
      <c r="A19" s="136"/>
      <c r="B19" s="309">
        <v>1</v>
      </c>
      <c r="C19" s="310">
        <f>'複数年度事業記入シート1（2カ年度）'!C19</f>
        <v>0</v>
      </c>
      <c r="D19" s="311">
        <f>'複数年度事業記入シート1（2カ年度）'!D19</f>
        <v>0</v>
      </c>
      <c r="E19" s="115" t="s">
        <v>12</v>
      </c>
      <c r="F19" s="134">
        <f>'複数年度事業記入シート1（2カ年度）'!F19</f>
        <v>0</v>
      </c>
      <c r="G19" s="11"/>
      <c r="H19" s="12"/>
      <c r="I19" s="12"/>
      <c r="J19" s="12"/>
      <c r="K19" s="12"/>
      <c r="L19" s="12"/>
      <c r="M19" s="12"/>
      <c r="N19" s="12"/>
      <c r="O19" s="12"/>
      <c r="P19" s="12"/>
      <c r="Q19" s="99">
        <f t="shared" ref="Q19:Q38" si="0">SUM(G19:P19)</f>
        <v>0</v>
      </c>
      <c r="R19" s="218">
        <f>Q19+Q20</f>
        <v>0</v>
      </c>
      <c r="S19" s="219">
        <f>IF(D19=1,(Q19/2+Q20/3),R19/3)</f>
        <v>0</v>
      </c>
      <c r="T19" s="204"/>
      <c r="U19" s="313"/>
      <c r="V19" s="136"/>
      <c r="W19" s="142"/>
    </row>
    <row r="20" spans="1:23" ht="39.950000000000003" customHeight="1" x14ac:dyDescent="0.15">
      <c r="A20" s="136"/>
      <c r="B20" s="309"/>
      <c r="C20" s="310"/>
      <c r="D20" s="311"/>
      <c r="E20" s="115" t="s">
        <v>9</v>
      </c>
      <c r="F20" s="134">
        <f>'複数年度事業記入シート1（2カ年度）'!F20</f>
        <v>0</v>
      </c>
      <c r="G20" s="11"/>
      <c r="H20" s="13"/>
      <c r="I20" s="13"/>
      <c r="J20" s="13"/>
      <c r="K20" s="13"/>
      <c r="L20" s="13"/>
      <c r="M20" s="13"/>
      <c r="N20" s="13"/>
      <c r="O20" s="13"/>
      <c r="P20" s="13"/>
      <c r="Q20" s="99">
        <f t="shared" si="0"/>
        <v>0</v>
      </c>
      <c r="R20" s="218"/>
      <c r="S20" s="312"/>
      <c r="T20" s="221"/>
      <c r="U20" s="314"/>
      <c r="V20" s="136"/>
      <c r="W20" s="142"/>
    </row>
    <row r="21" spans="1:23" ht="39.950000000000003" customHeight="1" x14ac:dyDescent="0.15">
      <c r="A21" s="136"/>
      <c r="B21" s="309">
        <v>2</v>
      </c>
      <c r="C21" s="310">
        <f>'複数年度事業記入シート1（2カ年度）'!C21</f>
        <v>0</v>
      </c>
      <c r="D21" s="311">
        <f>'複数年度事業記入シート1（2カ年度）'!D21</f>
        <v>0</v>
      </c>
      <c r="E21" s="115" t="s">
        <v>12</v>
      </c>
      <c r="F21" s="134">
        <f>'複数年度事業記入シート1（2カ年度）'!F21</f>
        <v>0</v>
      </c>
      <c r="G21" s="14"/>
      <c r="H21" s="13"/>
      <c r="I21" s="13"/>
      <c r="J21" s="13"/>
      <c r="K21" s="13"/>
      <c r="L21" s="13"/>
      <c r="M21" s="13"/>
      <c r="N21" s="13"/>
      <c r="O21" s="13"/>
      <c r="P21" s="13"/>
      <c r="Q21" s="99">
        <f t="shared" si="0"/>
        <v>0</v>
      </c>
      <c r="R21" s="218">
        <f t="shared" ref="R21:R35" si="1">Q21+Q22</f>
        <v>0</v>
      </c>
      <c r="S21" s="219">
        <f t="shared" ref="S21" si="2">IF(D21=1,(Q21/2+Q22/3),R21/3)</f>
        <v>0</v>
      </c>
      <c r="T21" s="204"/>
      <c r="U21" s="313"/>
      <c r="V21" s="136"/>
      <c r="W21" s="142"/>
    </row>
    <row r="22" spans="1:23" ht="39.950000000000003" customHeight="1" x14ac:dyDescent="0.15">
      <c r="A22" s="136"/>
      <c r="B22" s="309"/>
      <c r="C22" s="310"/>
      <c r="D22" s="311"/>
      <c r="E22" s="115" t="s">
        <v>9</v>
      </c>
      <c r="F22" s="134">
        <f>'複数年度事業記入シート1（2カ年度）'!F22</f>
        <v>0</v>
      </c>
      <c r="G22" s="14"/>
      <c r="H22" s="13"/>
      <c r="I22" s="13"/>
      <c r="J22" s="13"/>
      <c r="K22" s="13"/>
      <c r="L22" s="13"/>
      <c r="M22" s="13"/>
      <c r="N22" s="13"/>
      <c r="O22" s="13"/>
      <c r="P22" s="13"/>
      <c r="Q22" s="99">
        <f t="shared" si="0"/>
        <v>0</v>
      </c>
      <c r="R22" s="218"/>
      <c r="S22" s="312"/>
      <c r="T22" s="221"/>
      <c r="U22" s="314"/>
      <c r="V22" s="136"/>
      <c r="W22" s="142"/>
    </row>
    <row r="23" spans="1:23" ht="39.950000000000003" customHeight="1" x14ac:dyDescent="0.15">
      <c r="A23" s="136"/>
      <c r="B23" s="309">
        <v>3</v>
      </c>
      <c r="C23" s="310">
        <f>'複数年度事業記入シート1（2カ年度）'!C23</f>
        <v>0</v>
      </c>
      <c r="D23" s="311">
        <f>'複数年度事業記入シート1（2カ年度）'!D23</f>
        <v>0</v>
      </c>
      <c r="E23" s="115" t="s">
        <v>12</v>
      </c>
      <c r="F23" s="134">
        <f>'複数年度事業記入シート1（2カ年度）'!F23</f>
        <v>0</v>
      </c>
      <c r="G23" s="14"/>
      <c r="H23" s="13"/>
      <c r="I23" s="13"/>
      <c r="J23" s="13"/>
      <c r="K23" s="13"/>
      <c r="L23" s="13"/>
      <c r="M23" s="13"/>
      <c r="N23" s="13"/>
      <c r="O23" s="13"/>
      <c r="P23" s="13"/>
      <c r="Q23" s="99">
        <f t="shared" si="0"/>
        <v>0</v>
      </c>
      <c r="R23" s="218">
        <f t="shared" si="1"/>
        <v>0</v>
      </c>
      <c r="S23" s="219">
        <f t="shared" ref="S23" si="3">IF(D23=1,(Q23/2+Q24/3),R23/3)</f>
        <v>0</v>
      </c>
      <c r="T23" s="204"/>
      <c r="U23" s="313"/>
      <c r="V23" s="136"/>
      <c r="W23" s="142"/>
    </row>
    <row r="24" spans="1:23" ht="39.950000000000003" customHeight="1" x14ac:dyDescent="0.15">
      <c r="A24" s="136"/>
      <c r="B24" s="309"/>
      <c r="C24" s="310"/>
      <c r="D24" s="311"/>
      <c r="E24" s="115" t="s">
        <v>9</v>
      </c>
      <c r="F24" s="134">
        <f>'複数年度事業記入シート1（2カ年度）'!F24</f>
        <v>0</v>
      </c>
      <c r="G24" s="14"/>
      <c r="H24" s="13"/>
      <c r="I24" s="13"/>
      <c r="J24" s="13"/>
      <c r="K24" s="13"/>
      <c r="L24" s="13"/>
      <c r="M24" s="13"/>
      <c r="N24" s="13"/>
      <c r="O24" s="13"/>
      <c r="P24" s="13"/>
      <c r="Q24" s="99">
        <f t="shared" si="0"/>
        <v>0</v>
      </c>
      <c r="R24" s="218"/>
      <c r="S24" s="312"/>
      <c r="T24" s="221"/>
      <c r="U24" s="314"/>
      <c r="V24" s="136"/>
      <c r="W24" s="142"/>
    </row>
    <row r="25" spans="1:23" ht="39.950000000000003" customHeight="1" x14ac:dyDescent="0.15">
      <c r="A25" s="136"/>
      <c r="B25" s="309">
        <v>4</v>
      </c>
      <c r="C25" s="310">
        <f>'複数年度事業記入シート1（2カ年度）'!C25</f>
        <v>0</v>
      </c>
      <c r="D25" s="311">
        <f>'複数年度事業記入シート1（2カ年度）'!D25</f>
        <v>0</v>
      </c>
      <c r="E25" s="115" t="s">
        <v>12</v>
      </c>
      <c r="F25" s="134">
        <f>'複数年度事業記入シート1（2カ年度）'!F25</f>
        <v>0</v>
      </c>
      <c r="G25" s="14"/>
      <c r="H25" s="13"/>
      <c r="I25" s="13"/>
      <c r="J25" s="13"/>
      <c r="K25" s="13"/>
      <c r="L25" s="13"/>
      <c r="M25" s="13"/>
      <c r="N25" s="13"/>
      <c r="O25" s="13"/>
      <c r="P25" s="13"/>
      <c r="Q25" s="99">
        <f t="shared" si="0"/>
        <v>0</v>
      </c>
      <c r="R25" s="218">
        <f t="shared" si="1"/>
        <v>0</v>
      </c>
      <c r="S25" s="219">
        <f t="shared" ref="S25" si="4">IF(D25=1,(Q25/2+Q26/3),R25/3)</f>
        <v>0</v>
      </c>
      <c r="T25" s="204"/>
      <c r="U25" s="313"/>
      <c r="V25" s="136"/>
      <c r="W25" s="142"/>
    </row>
    <row r="26" spans="1:23" ht="39.950000000000003" customHeight="1" x14ac:dyDescent="0.15">
      <c r="A26" s="136"/>
      <c r="B26" s="309"/>
      <c r="C26" s="310"/>
      <c r="D26" s="311"/>
      <c r="E26" s="115" t="s">
        <v>9</v>
      </c>
      <c r="F26" s="134">
        <f>'複数年度事業記入シート1（2カ年度）'!F26</f>
        <v>0</v>
      </c>
      <c r="G26" s="14"/>
      <c r="H26" s="13"/>
      <c r="I26" s="13"/>
      <c r="J26" s="13"/>
      <c r="K26" s="13"/>
      <c r="L26" s="13"/>
      <c r="M26" s="13"/>
      <c r="N26" s="13"/>
      <c r="O26" s="13"/>
      <c r="P26" s="13"/>
      <c r="Q26" s="99">
        <f t="shared" si="0"/>
        <v>0</v>
      </c>
      <c r="R26" s="218"/>
      <c r="S26" s="312"/>
      <c r="T26" s="221"/>
      <c r="U26" s="314"/>
      <c r="V26" s="136"/>
      <c r="W26" s="142"/>
    </row>
    <row r="27" spans="1:23" ht="39.950000000000003" customHeight="1" x14ac:dyDescent="0.15">
      <c r="A27" s="136"/>
      <c r="B27" s="309">
        <v>5</v>
      </c>
      <c r="C27" s="310">
        <f>'複数年度事業記入シート1（2カ年度）'!C27</f>
        <v>0</v>
      </c>
      <c r="D27" s="311">
        <f>'複数年度事業記入シート1（2カ年度）'!D27</f>
        <v>0</v>
      </c>
      <c r="E27" s="115" t="s">
        <v>12</v>
      </c>
      <c r="F27" s="134">
        <f>'複数年度事業記入シート1（2カ年度）'!F27</f>
        <v>0</v>
      </c>
      <c r="G27" s="14"/>
      <c r="H27" s="13"/>
      <c r="I27" s="13"/>
      <c r="J27" s="13"/>
      <c r="K27" s="13"/>
      <c r="L27" s="13"/>
      <c r="M27" s="13"/>
      <c r="N27" s="13"/>
      <c r="O27" s="13"/>
      <c r="P27" s="13"/>
      <c r="Q27" s="99">
        <f t="shared" si="0"/>
        <v>0</v>
      </c>
      <c r="R27" s="218">
        <f t="shared" si="1"/>
        <v>0</v>
      </c>
      <c r="S27" s="219">
        <f t="shared" ref="S27" si="5">IF(D27=1,(Q27/2+Q28/3),R27/3)</f>
        <v>0</v>
      </c>
      <c r="T27" s="204"/>
      <c r="U27" s="313"/>
      <c r="V27" s="136"/>
      <c r="W27" s="142"/>
    </row>
    <row r="28" spans="1:23" ht="39.950000000000003" customHeight="1" x14ac:dyDescent="0.15">
      <c r="A28" s="136"/>
      <c r="B28" s="309"/>
      <c r="C28" s="310"/>
      <c r="D28" s="311"/>
      <c r="E28" s="115" t="s">
        <v>9</v>
      </c>
      <c r="F28" s="134">
        <f>'複数年度事業記入シート1（2カ年度）'!F28</f>
        <v>0</v>
      </c>
      <c r="G28" s="14"/>
      <c r="H28" s="13"/>
      <c r="I28" s="13"/>
      <c r="J28" s="13"/>
      <c r="K28" s="13"/>
      <c r="L28" s="13"/>
      <c r="M28" s="13"/>
      <c r="N28" s="13"/>
      <c r="O28" s="13"/>
      <c r="P28" s="13"/>
      <c r="Q28" s="99">
        <f t="shared" si="0"/>
        <v>0</v>
      </c>
      <c r="R28" s="218"/>
      <c r="S28" s="312"/>
      <c r="T28" s="221"/>
      <c r="U28" s="314"/>
      <c r="V28" s="136"/>
      <c r="W28" s="142"/>
    </row>
    <row r="29" spans="1:23" ht="39.950000000000003" customHeight="1" x14ac:dyDescent="0.15">
      <c r="A29" s="136"/>
      <c r="B29" s="309">
        <v>6</v>
      </c>
      <c r="C29" s="310">
        <f>'複数年度事業記入シート1（2カ年度）'!C29</f>
        <v>0</v>
      </c>
      <c r="D29" s="311">
        <f>'複数年度事業記入シート1（2カ年度）'!D29</f>
        <v>0</v>
      </c>
      <c r="E29" s="115" t="s">
        <v>12</v>
      </c>
      <c r="F29" s="134">
        <f>'複数年度事業記入シート1（2カ年度）'!F29</f>
        <v>0</v>
      </c>
      <c r="G29" s="14"/>
      <c r="H29" s="13"/>
      <c r="I29" s="13"/>
      <c r="J29" s="13"/>
      <c r="K29" s="13"/>
      <c r="L29" s="13"/>
      <c r="M29" s="13"/>
      <c r="N29" s="13"/>
      <c r="O29" s="13"/>
      <c r="P29" s="13"/>
      <c r="Q29" s="99">
        <f t="shared" si="0"/>
        <v>0</v>
      </c>
      <c r="R29" s="218">
        <f t="shared" si="1"/>
        <v>0</v>
      </c>
      <c r="S29" s="219">
        <f t="shared" ref="S29" si="6">IF(D29=1,(Q29/2+Q30/3),R29/3)</f>
        <v>0</v>
      </c>
      <c r="T29" s="204"/>
      <c r="U29" s="313"/>
      <c r="V29" s="136"/>
      <c r="W29" s="142"/>
    </row>
    <row r="30" spans="1:23" ht="39.950000000000003" customHeight="1" x14ac:dyDescent="0.15">
      <c r="A30" s="136"/>
      <c r="B30" s="309"/>
      <c r="C30" s="310"/>
      <c r="D30" s="311"/>
      <c r="E30" s="115" t="s">
        <v>9</v>
      </c>
      <c r="F30" s="134">
        <f>'複数年度事業記入シート1（2カ年度）'!F30</f>
        <v>0</v>
      </c>
      <c r="G30" s="14"/>
      <c r="H30" s="13"/>
      <c r="I30" s="13"/>
      <c r="J30" s="13"/>
      <c r="K30" s="13"/>
      <c r="L30" s="13"/>
      <c r="M30" s="13"/>
      <c r="N30" s="13"/>
      <c r="O30" s="13"/>
      <c r="P30" s="13"/>
      <c r="Q30" s="99">
        <f t="shared" si="0"/>
        <v>0</v>
      </c>
      <c r="R30" s="218"/>
      <c r="S30" s="312"/>
      <c r="T30" s="221"/>
      <c r="U30" s="314"/>
      <c r="V30" s="136"/>
      <c r="W30" s="142"/>
    </row>
    <row r="31" spans="1:23" ht="39.950000000000003" customHeight="1" x14ac:dyDescent="0.15">
      <c r="A31" s="136"/>
      <c r="B31" s="309">
        <v>7</v>
      </c>
      <c r="C31" s="310">
        <f>'複数年度事業記入シート1（2カ年度）'!C31</f>
        <v>0</v>
      </c>
      <c r="D31" s="311">
        <f>'複数年度事業記入シート1（2カ年度）'!D31</f>
        <v>0</v>
      </c>
      <c r="E31" s="115" t="s">
        <v>12</v>
      </c>
      <c r="F31" s="134">
        <f>'複数年度事業記入シート1（2カ年度）'!F31</f>
        <v>0</v>
      </c>
      <c r="G31" s="14"/>
      <c r="H31" s="13"/>
      <c r="I31" s="13"/>
      <c r="J31" s="13"/>
      <c r="K31" s="13"/>
      <c r="L31" s="13"/>
      <c r="M31" s="13"/>
      <c r="N31" s="13"/>
      <c r="O31" s="13"/>
      <c r="P31" s="13"/>
      <c r="Q31" s="99">
        <f t="shared" si="0"/>
        <v>0</v>
      </c>
      <c r="R31" s="218">
        <f t="shared" si="1"/>
        <v>0</v>
      </c>
      <c r="S31" s="219">
        <f t="shared" ref="S31" si="7">IF(D31=1,(Q31/2+Q32/3),R31/3)</f>
        <v>0</v>
      </c>
      <c r="T31" s="204"/>
      <c r="U31" s="313"/>
      <c r="V31" s="136"/>
      <c r="W31" s="142"/>
    </row>
    <row r="32" spans="1:23" ht="39.950000000000003" customHeight="1" x14ac:dyDescent="0.15">
      <c r="A32" s="136"/>
      <c r="B32" s="309"/>
      <c r="C32" s="310"/>
      <c r="D32" s="311"/>
      <c r="E32" s="115" t="s">
        <v>9</v>
      </c>
      <c r="F32" s="134">
        <f>'複数年度事業記入シート1（2カ年度）'!F32</f>
        <v>0</v>
      </c>
      <c r="G32" s="14"/>
      <c r="H32" s="13"/>
      <c r="I32" s="13"/>
      <c r="J32" s="13"/>
      <c r="K32" s="13"/>
      <c r="L32" s="13"/>
      <c r="M32" s="13"/>
      <c r="N32" s="13"/>
      <c r="O32" s="13"/>
      <c r="P32" s="13"/>
      <c r="Q32" s="99">
        <f t="shared" si="0"/>
        <v>0</v>
      </c>
      <c r="R32" s="218"/>
      <c r="S32" s="312"/>
      <c r="T32" s="221"/>
      <c r="U32" s="314"/>
      <c r="V32" s="136"/>
      <c r="W32" s="142"/>
    </row>
    <row r="33" spans="1:23" ht="39.950000000000003" customHeight="1" x14ac:dyDescent="0.15">
      <c r="A33" s="136"/>
      <c r="B33" s="309">
        <v>8</v>
      </c>
      <c r="C33" s="310">
        <f>'複数年度事業記入シート1（2カ年度）'!C33</f>
        <v>0</v>
      </c>
      <c r="D33" s="311">
        <f>'複数年度事業記入シート1（2カ年度）'!D33</f>
        <v>0</v>
      </c>
      <c r="E33" s="115" t="s">
        <v>12</v>
      </c>
      <c r="F33" s="134">
        <f>'複数年度事業記入シート1（2カ年度）'!F33</f>
        <v>0</v>
      </c>
      <c r="G33" s="14"/>
      <c r="H33" s="13"/>
      <c r="I33" s="13"/>
      <c r="J33" s="13"/>
      <c r="K33" s="13"/>
      <c r="L33" s="13"/>
      <c r="M33" s="13"/>
      <c r="N33" s="13"/>
      <c r="O33" s="13"/>
      <c r="P33" s="13"/>
      <c r="Q33" s="99">
        <f t="shared" si="0"/>
        <v>0</v>
      </c>
      <c r="R33" s="218">
        <f t="shared" si="1"/>
        <v>0</v>
      </c>
      <c r="S33" s="219">
        <f t="shared" ref="S33" si="8">IF(D33=1,(Q33/2+Q34/3),R33/3)</f>
        <v>0</v>
      </c>
      <c r="T33" s="204"/>
      <c r="U33" s="313"/>
      <c r="V33" s="136"/>
      <c r="W33" s="142"/>
    </row>
    <row r="34" spans="1:23" ht="39.950000000000003" customHeight="1" x14ac:dyDescent="0.15">
      <c r="A34" s="136"/>
      <c r="B34" s="309"/>
      <c r="C34" s="310"/>
      <c r="D34" s="311"/>
      <c r="E34" s="115" t="s">
        <v>9</v>
      </c>
      <c r="F34" s="134">
        <f>'複数年度事業記入シート1（2カ年度）'!F34</f>
        <v>0</v>
      </c>
      <c r="G34" s="14"/>
      <c r="H34" s="13"/>
      <c r="I34" s="13"/>
      <c r="J34" s="13"/>
      <c r="K34" s="13"/>
      <c r="L34" s="13"/>
      <c r="M34" s="13"/>
      <c r="N34" s="13"/>
      <c r="O34" s="13"/>
      <c r="P34" s="13"/>
      <c r="Q34" s="99">
        <f t="shared" si="0"/>
        <v>0</v>
      </c>
      <c r="R34" s="218"/>
      <c r="S34" s="312"/>
      <c r="T34" s="221"/>
      <c r="U34" s="314"/>
      <c r="V34" s="136"/>
      <c r="W34" s="142"/>
    </row>
    <row r="35" spans="1:23" ht="39.950000000000003" customHeight="1" x14ac:dyDescent="0.15">
      <c r="A35" s="136"/>
      <c r="B35" s="309">
        <v>9</v>
      </c>
      <c r="C35" s="310">
        <f>'複数年度事業記入シート1（2カ年度）'!C35</f>
        <v>0</v>
      </c>
      <c r="D35" s="311">
        <f>'複数年度事業記入シート1（2カ年度）'!D35</f>
        <v>0</v>
      </c>
      <c r="E35" s="115" t="s">
        <v>12</v>
      </c>
      <c r="F35" s="134">
        <f>'複数年度事業記入シート1（2カ年度）'!F35</f>
        <v>0</v>
      </c>
      <c r="G35" s="14"/>
      <c r="H35" s="13"/>
      <c r="I35" s="13"/>
      <c r="J35" s="13"/>
      <c r="K35" s="13"/>
      <c r="L35" s="13"/>
      <c r="M35" s="13"/>
      <c r="N35" s="13"/>
      <c r="O35" s="13"/>
      <c r="P35" s="13"/>
      <c r="Q35" s="99">
        <f t="shared" si="0"/>
        <v>0</v>
      </c>
      <c r="R35" s="218">
        <f t="shared" si="1"/>
        <v>0</v>
      </c>
      <c r="S35" s="219">
        <f t="shared" ref="S35" si="9">IF(D35=1,(Q35/2+Q36/3),R35/3)</f>
        <v>0</v>
      </c>
      <c r="T35" s="204"/>
      <c r="U35" s="313"/>
      <c r="V35" s="136"/>
      <c r="W35" s="142"/>
    </row>
    <row r="36" spans="1:23" ht="39.950000000000003" customHeight="1" x14ac:dyDescent="0.15">
      <c r="A36" s="136"/>
      <c r="B36" s="309"/>
      <c r="C36" s="310"/>
      <c r="D36" s="311"/>
      <c r="E36" s="115" t="s">
        <v>9</v>
      </c>
      <c r="F36" s="134">
        <f>'複数年度事業記入シート1（2カ年度）'!F36</f>
        <v>0</v>
      </c>
      <c r="G36" s="14"/>
      <c r="H36" s="13"/>
      <c r="I36" s="13"/>
      <c r="J36" s="13"/>
      <c r="K36" s="13"/>
      <c r="L36" s="13"/>
      <c r="M36" s="13"/>
      <c r="N36" s="13"/>
      <c r="O36" s="13"/>
      <c r="P36" s="13"/>
      <c r="Q36" s="99">
        <f t="shared" si="0"/>
        <v>0</v>
      </c>
      <c r="R36" s="218"/>
      <c r="S36" s="312"/>
      <c r="T36" s="221"/>
      <c r="U36" s="314"/>
      <c r="V36" s="136"/>
      <c r="W36" s="142"/>
    </row>
    <row r="37" spans="1:23" ht="39.950000000000003" customHeight="1" x14ac:dyDescent="0.15">
      <c r="A37" s="136"/>
      <c r="B37" s="309">
        <v>10</v>
      </c>
      <c r="C37" s="310">
        <f>'複数年度事業記入シート1（2カ年度）'!C37</f>
        <v>0</v>
      </c>
      <c r="D37" s="311">
        <f>'複数年度事業記入シート1（2カ年度）'!D37</f>
        <v>0</v>
      </c>
      <c r="E37" s="115" t="s">
        <v>12</v>
      </c>
      <c r="F37" s="134">
        <f>'複数年度事業記入シート1（2カ年度）'!F37</f>
        <v>0</v>
      </c>
      <c r="G37" s="14"/>
      <c r="H37" s="13"/>
      <c r="I37" s="13"/>
      <c r="J37" s="13"/>
      <c r="K37" s="13"/>
      <c r="L37" s="13"/>
      <c r="M37" s="13"/>
      <c r="N37" s="13"/>
      <c r="O37" s="13"/>
      <c r="P37" s="13"/>
      <c r="Q37" s="99">
        <f t="shared" si="0"/>
        <v>0</v>
      </c>
      <c r="R37" s="218">
        <f t="shared" ref="R37" si="10">Q37+Q38</f>
        <v>0</v>
      </c>
      <c r="S37" s="240">
        <f t="shared" ref="S37" si="11">IF(D37=1,(Q37/2+Q38/3),R37/3)</f>
        <v>0</v>
      </c>
      <c r="T37" s="204"/>
      <c r="U37" s="313"/>
      <c r="V37" s="136"/>
      <c r="W37" s="142"/>
    </row>
    <row r="38" spans="1:23" ht="39.950000000000003" customHeight="1" thickBot="1" x14ac:dyDescent="0.2">
      <c r="A38" s="136"/>
      <c r="B38" s="320"/>
      <c r="C38" s="321"/>
      <c r="D38" s="322"/>
      <c r="E38" s="116" t="s">
        <v>9</v>
      </c>
      <c r="F38" s="135">
        <f>'複数年度事業記入シート1（2カ年度）'!F38</f>
        <v>0</v>
      </c>
      <c r="G38" s="15"/>
      <c r="H38" s="16"/>
      <c r="I38" s="16"/>
      <c r="J38" s="16"/>
      <c r="K38" s="16"/>
      <c r="L38" s="16"/>
      <c r="M38" s="16"/>
      <c r="N38" s="16"/>
      <c r="O38" s="16"/>
      <c r="P38" s="16"/>
      <c r="Q38" s="101">
        <f t="shared" si="0"/>
        <v>0</v>
      </c>
      <c r="R38" s="239"/>
      <c r="S38" s="323"/>
      <c r="T38" s="242"/>
      <c r="U38" s="341"/>
      <c r="V38" s="136"/>
      <c r="W38" s="142"/>
    </row>
    <row r="39" spans="1:23" ht="39.950000000000003" customHeight="1" thickTop="1" thickBot="1" x14ac:dyDescent="0.2">
      <c r="A39" s="136"/>
      <c r="B39" s="339" t="s">
        <v>10</v>
      </c>
      <c r="C39" s="340"/>
      <c r="D39" s="340"/>
      <c r="E39" s="340"/>
      <c r="F39" s="340"/>
      <c r="G39" s="102">
        <f t="shared" ref="G39:P39" si="12">SUM(G19:G38)</f>
        <v>0</v>
      </c>
      <c r="H39" s="102">
        <f t="shared" si="12"/>
        <v>0</v>
      </c>
      <c r="I39" s="102">
        <f t="shared" si="12"/>
        <v>0</v>
      </c>
      <c r="J39" s="102">
        <f t="shared" si="12"/>
        <v>0</v>
      </c>
      <c r="K39" s="102">
        <f t="shared" si="12"/>
        <v>0</v>
      </c>
      <c r="L39" s="102">
        <f t="shared" si="12"/>
        <v>0</v>
      </c>
      <c r="M39" s="102">
        <f t="shared" si="12"/>
        <v>0</v>
      </c>
      <c r="N39" s="102">
        <f t="shared" si="12"/>
        <v>0</v>
      </c>
      <c r="O39" s="102">
        <f t="shared" si="12"/>
        <v>0</v>
      </c>
      <c r="P39" s="102">
        <f t="shared" si="12"/>
        <v>0</v>
      </c>
      <c r="Q39" s="102">
        <f>SUM(G39:P39)</f>
        <v>0</v>
      </c>
      <c r="R39" s="103">
        <f>SUM(R19:R38)</f>
        <v>0</v>
      </c>
      <c r="S39" s="103">
        <f>SUM(S19:S38)</f>
        <v>0</v>
      </c>
      <c r="T39" s="237"/>
      <c r="U39" s="326"/>
      <c r="V39" s="136"/>
      <c r="W39" s="142"/>
    </row>
    <row r="40" spans="1:23" ht="39.950000000000003" customHeight="1" thickTop="1" x14ac:dyDescent="0.15">
      <c r="A40" s="136"/>
      <c r="B40" s="327" t="s">
        <v>32</v>
      </c>
      <c r="C40" s="328"/>
      <c r="D40" s="329"/>
      <c r="E40" s="333" t="s">
        <v>77</v>
      </c>
      <c r="F40" s="334"/>
      <c r="G40" s="104">
        <f>IF($D19=1,G19,0)+IF($D21=1,G21,0)+IF($D23=1,G23,0)+IF($D25=1,G25,0)+IF($D27=1,G27,0)+IF($D29=1,G29,0)+IF($D31=1,G31,0)+IF($D33=1,G33,0)+IF($D35=1,G35,0)+IF($D37=1,G37,0)</f>
        <v>0</v>
      </c>
      <c r="H40" s="104">
        <f t="shared" ref="H40:P40" si="13">IF($D19=1,H19,0)+IF($D21=1,H21,0)+IF($D23=1,H23,0)+IF($D25=1,H25,0)+IF($D27=1,H27,0)+IF($D29=1,H29,0)+IF($D31=1,H31,0)+IF($D33=1,H33,0)+IF($D35=1,H35,0)+IF($D37=1,H37,0)</f>
        <v>0</v>
      </c>
      <c r="I40" s="104">
        <f t="shared" si="13"/>
        <v>0</v>
      </c>
      <c r="J40" s="104">
        <f t="shared" si="13"/>
        <v>0</v>
      </c>
      <c r="K40" s="104">
        <f t="shared" si="13"/>
        <v>0</v>
      </c>
      <c r="L40" s="104">
        <f t="shared" si="13"/>
        <v>0</v>
      </c>
      <c r="M40" s="104">
        <f t="shared" si="13"/>
        <v>0</v>
      </c>
      <c r="N40" s="104">
        <f t="shared" si="13"/>
        <v>0</v>
      </c>
      <c r="O40" s="104">
        <f t="shared" si="13"/>
        <v>0</v>
      </c>
      <c r="P40" s="104">
        <f t="shared" si="13"/>
        <v>0</v>
      </c>
      <c r="Q40" s="105">
        <f>SUM(G40:P40)</f>
        <v>0</v>
      </c>
      <c r="R40" s="335" t="s">
        <v>74</v>
      </c>
      <c r="S40" s="233">
        <f>ROUNDDOWN(S39,-3)</f>
        <v>0</v>
      </c>
      <c r="T40" s="7"/>
      <c r="U40" s="142"/>
      <c r="V40" s="136"/>
      <c r="W40" s="142"/>
    </row>
    <row r="41" spans="1:23" ht="39.950000000000003" customHeight="1" thickBot="1" x14ac:dyDescent="0.2">
      <c r="A41" s="136"/>
      <c r="B41" s="330"/>
      <c r="C41" s="331"/>
      <c r="D41" s="332"/>
      <c r="E41" s="337" t="s">
        <v>73</v>
      </c>
      <c r="F41" s="338"/>
      <c r="G41" s="106">
        <f>G39-G40</f>
        <v>0</v>
      </c>
      <c r="H41" s="106">
        <f t="shared" ref="H41:P41" si="14">H39-H40</f>
        <v>0</v>
      </c>
      <c r="I41" s="106">
        <f t="shared" si="14"/>
        <v>0</v>
      </c>
      <c r="J41" s="106">
        <f t="shared" si="14"/>
        <v>0</v>
      </c>
      <c r="K41" s="106">
        <f t="shared" si="14"/>
        <v>0</v>
      </c>
      <c r="L41" s="106">
        <f t="shared" si="14"/>
        <v>0</v>
      </c>
      <c r="M41" s="106">
        <f t="shared" si="14"/>
        <v>0</v>
      </c>
      <c r="N41" s="106">
        <f t="shared" si="14"/>
        <v>0</v>
      </c>
      <c r="O41" s="106">
        <f t="shared" si="14"/>
        <v>0</v>
      </c>
      <c r="P41" s="106">
        <f t="shared" si="14"/>
        <v>0</v>
      </c>
      <c r="Q41" s="107">
        <f>SUM(G41:P41)</f>
        <v>0</v>
      </c>
      <c r="R41" s="336"/>
      <c r="S41" s="293"/>
      <c r="T41" s="8"/>
      <c r="U41" s="142"/>
      <c r="V41" s="136"/>
      <c r="W41" s="142"/>
    </row>
    <row r="42" spans="1:23" ht="39.950000000000003" customHeight="1" thickTop="1" x14ac:dyDescent="0.15">
      <c r="A42" s="136"/>
      <c r="B42" s="159"/>
      <c r="C42" s="117"/>
      <c r="D42" s="117"/>
      <c r="E42" s="118"/>
      <c r="F42" s="118"/>
      <c r="G42" s="119"/>
      <c r="H42" s="119"/>
      <c r="I42" s="119"/>
      <c r="J42" s="119"/>
      <c r="K42" s="119"/>
      <c r="L42" s="119"/>
      <c r="M42" s="119"/>
      <c r="N42" s="119"/>
      <c r="O42" s="119"/>
      <c r="P42" s="119"/>
      <c r="Q42" s="119"/>
      <c r="R42" s="287" t="s">
        <v>81</v>
      </c>
      <c r="S42" s="288"/>
      <c r="T42" s="288"/>
      <c r="U42" s="288"/>
      <c r="V42" s="136"/>
      <c r="W42" s="142"/>
    </row>
    <row r="43" spans="1:23" ht="39.950000000000003" customHeight="1" x14ac:dyDescent="0.15">
      <c r="A43" s="136"/>
      <c r="B43" s="159"/>
      <c r="C43" s="117"/>
      <c r="D43" s="117"/>
      <c r="E43" s="118"/>
      <c r="F43" s="118"/>
      <c r="G43" s="119"/>
      <c r="H43" s="119"/>
      <c r="I43" s="119"/>
      <c r="J43" s="119"/>
      <c r="K43" s="119"/>
      <c r="L43" s="119"/>
      <c r="M43" s="119"/>
      <c r="N43" s="119"/>
      <c r="O43" s="119"/>
      <c r="P43" s="119"/>
      <c r="Q43" s="119"/>
      <c r="R43" s="288"/>
      <c r="S43" s="288"/>
      <c r="T43" s="288"/>
      <c r="U43" s="288"/>
      <c r="V43" s="136"/>
      <c r="W43" s="142"/>
    </row>
    <row r="44" spans="1:23" ht="39.950000000000003" customHeight="1" x14ac:dyDescent="0.15">
      <c r="A44" s="136"/>
      <c r="B44" s="159"/>
      <c r="C44" s="117"/>
      <c r="D44" s="117"/>
      <c r="E44" s="118"/>
      <c r="F44" s="118"/>
      <c r="G44" s="119"/>
      <c r="H44" s="119"/>
      <c r="I44" s="119"/>
      <c r="J44" s="119"/>
      <c r="K44" s="119"/>
      <c r="L44" s="119"/>
      <c r="M44" s="119"/>
      <c r="N44" s="119"/>
      <c r="O44" s="119"/>
      <c r="P44" s="119"/>
      <c r="Q44" s="119"/>
      <c r="R44" s="289"/>
      <c r="S44" s="289"/>
      <c r="T44" s="289"/>
      <c r="U44" s="289"/>
      <c r="V44" s="136"/>
      <c r="W44" s="142"/>
    </row>
    <row r="45" spans="1:23" x14ac:dyDescent="0.15">
      <c r="A45" s="136"/>
      <c r="B45" s="136"/>
      <c r="C45" s="136"/>
      <c r="D45" s="160"/>
      <c r="E45" s="139"/>
      <c r="F45" s="140"/>
      <c r="G45" s="141"/>
      <c r="H45" s="141"/>
      <c r="I45" s="141"/>
      <c r="J45" s="141"/>
      <c r="K45" s="141"/>
      <c r="L45" s="141"/>
      <c r="M45" s="141"/>
      <c r="N45" s="141"/>
      <c r="O45" s="141"/>
      <c r="P45" s="141"/>
      <c r="Q45" s="141"/>
      <c r="R45" s="141"/>
      <c r="S45" s="141"/>
      <c r="T45" s="140"/>
      <c r="U45" s="136"/>
      <c r="V45" s="136"/>
      <c r="W45" s="142"/>
    </row>
  </sheetData>
  <sheetProtection algorithmName="SHA-512" hashValue="CVDPgbxF7DoSkW1EZ6s+TpURZKtQmhGqyIF2qIhjAt+TfukjYaNA/RkAiGhcLa0wmVnenIQO5F3dYTf/LuTleg==" saltValue="WgZD5+tpxa2ZWh8BS3z3Kg==" spinCount="100000" sheet="1" objects="1" scenarios="1" formatCells="0"/>
  <mergeCells count="91">
    <mergeCell ref="T1:U1"/>
    <mergeCell ref="R42:U44"/>
    <mergeCell ref="T39:U39"/>
    <mergeCell ref="B40:D41"/>
    <mergeCell ref="E40:F40"/>
    <mergeCell ref="R40:R41"/>
    <mergeCell ref="S40:S41"/>
    <mergeCell ref="E41:F41"/>
    <mergeCell ref="B39:F39"/>
    <mergeCell ref="T37:U37"/>
    <mergeCell ref="T38:U38"/>
    <mergeCell ref="B35:B36"/>
    <mergeCell ref="C35:C36"/>
    <mergeCell ref="D35:D36"/>
    <mergeCell ref="R35:R36"/>
    <mergeCell ref="S35:S36"/>
    <mergeCell ref="T35:U35"/>
    <mergeCell ref="T36:U36"/>
    <mergeCell ref="B37:B38"/>
    <mergeCell ref="C37:C38"/>
    <mergeCell ref="D37:D38"/>
    <mergeCell ref="R37:R38"/>
    <mergeCell ref="S37:S38"/>
    <mergeCell ref="T33:U33"/>
    <mergeCell ref="T34:U34"/>
    <mergeCell ref="B31:B32"/>
    <mergeCell ref="C31:C32"/>
    <mergeCell ref="D31:D32"/>
    <mergeCell ref="R31:R32"/>
    <mergeCell ref="S31:S32"/>
    <mergeCell ref="T31:U31"/>
    <mergeCell ref="T32:U32"/>
    <mergeCell ref="B33:B34"/>
    <mergeCell ref="C33:C34"/>
    <mergeCell ref="D33:D34"/>
    <mergeCell ref="R33:R34"/>
    <mergeCell ref="S33:S34"/>
    <mergeCell ref="T29:U29"/>
    <mergeCell ref="T30:U30"/>
    <mergeCell ref="B27:B28"/>
    <mergeCell ref="C27:C28"/>
    <mergeCell ref="D27:D28"/>
    <mergeCell ref="R27:R28"/>
    <mergeCell ref="S27:S28"/>
    <mergeCell ref="T27:U27"/>
    <mergeCell ref="T28:U28"/>
    <mergeCell ref="B29:B30"/>
    <mergeCell ref="C29:C30"/>
    <mergeCell ref="D29:D30"/>
    <mergeCell ref="R29:R30"/>
    <mergeCell ref="S29:S30"/>
    <mergeCell ref="T25:U25"/>
    <mergeCell ref="T26:U26"/>
    <mergeCell ref="B23:B24"/>
    <mergeCell ref="C23:C24"/>
    <mergeCell ref="D23:D24"/>
    <mergeCell ref="R23:R24"/>
    <mergeCell ref="S23:S24"/>
    <mergeCell ref="T23:U23"/>
    <mergeCell ref="T24:U24"/>
    <mergeCell ref="B25:B26"/>
    <mergeCell ref="C25:C26"/>
    <mergeCell ref="D25:D26"/>
    <mergeCell ref="R25:R26"/>
    <mergeCell ref="S25:S26"/>
    <mergeCell ref="B21:B22"/>
    <mergeCell ref="C21:C22"/>
    <mergeCell ref="D21:D22"/>
    <mergeCell ref="R21:R22"/>
    <mergeCell ref="S21:S22"/>
    <mergeCell ref="T21:U21"/>
    <mergeCell ref="T22:U22"/>
    <mergeCell ref="R17:R18"/>
    <mergeCell ref="S17:S18"/>
    <mergeCell ref="T17:U18"/>
    <mergeCell ref="T19:U19"/>
    <mergeCell ref="T20:U20"/>
    <mergeCell ref="B19:B20"/>
    <mergeCell ref="C19:C20"/>
    <mergeCell ref="D19:D20"/>
    <mergeCell ref="R19:R20"/>
    <mergeCell ref="S19:S20"/>
    <mergeCell ref="K3:M4"/>
    <mergeCell ref="O3:Q4"/>
    <mergeCell ref="B17:B18"/>
    <mergeCell ref="C17:C18"/>
    <mergeCell ref="D17:D18"/>
    <mergeCell ref="E17:E18"/>
    <mergeCell ref="F17:F18"/>
    <mergeCell ref="G17:P17"/>
    <mergeCell ref="Q17:Q18"/>
  </mergeCells>
  <phoneticPr fontId="2"/>
  <printOptions verticalCentered="1"/>
  <pageMargins left="0.70866141732283472" right="0.70866141732283472" top="0.55118110236220474" bottom="0.55118110236220474" header="0.31496062992125984" footer="0.31496062992125984"/>
  <pageSetup paperSize="9" scale="42" orientation="landscape" r:id="rId1"/>
  <headerFooter>
    <oddFooter>&amp;L&amp;14as2020e7_f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7"/>
  <sheetViews>
    <sheetView showZeros="0" view="pageBreakPreview" zoomScale="60" zoomScaleNormal="100" workbookViewId="0"/>
  </sheetViews>
  <sheetFormatPr defaultColWidth="9" defaultRowHeight="13.5" x14ac:dyDescent="0.15"/>
  <cols>
    <col min="1" max="1" width="2" style="143" customWidth="1"/>
    <col min="2" max="2" width="3.875" style="143" customWidth="1"/>
    <col min="3" max="3" width="23.625" style="143" customWidth="1"/>
    <col min="4" max="4" width="28.625" style="161" customWidth="1"/>
    <col min="5" max="5" width="9.125" style="162" customWidth="1"/>
    <col min="6" max="6" width="33.625" style="163" customWidth="1"/>
    <col min="7" max="16" width="14.375" style="164" customWidth="1"/>
    <col min="17" max="19" width="14.625" style="164" customWidth="1"/>
    <col min="20" max="20" width="13.625" style="163" customWidth="1"/>
    <col min="21" max="21" width="13.625" style="143" customWidth="1"/>
    <col min="22" max="22" width="2.25" style="143" customWidth="1"/>
    <col min="23" max="16384" width="9" style="143"/>
  </cols>
  <sheetData>
    <row r="1" spans="1:23" ht="21" customHeight="1" thickBot="1" x14ac:dyDescent="0.2">
      <c r="A1" s="136"/>
      <c r="B1" s="36" t="s">
        <v>89</v>
      </c>
      <c r="C1" s="136"/>
      <c r="D1" s="37"/>
      <c r="E1" s="139"/>
      <c r="F1" s="140"/>
      <c r="G1" s="141"/>
      <c r="H1" s="141"/>
      <c r="I1" s="141"/>
      <c r="J1" s="141"/>
      <c r="K1" s="141"/>
      <c r="L1" s="141"/>
      <c r="M1" s="141"/>
      <c r="N1" s="141"/>
      <c r="O1" s="141"/>
      <c r="P1" s="141"/>
      <c r="Q1" s="141"/>
      <c r="R1" s="141"/>
      <c r="S1" s="127" t="s">
        <v>43</v>
      </c>
      <c r="T1" s="324" t="str">
        <f>'複数年度事業記入シート1（2カ年度）'!T1</f>
        <v>1120XXX</v>
      </c>
      <c r="U1" s="361"/>
      <c r="V1" s="136"/>
      <c r="W1" s="142"/>
    </row>
    <row r="2" spans="1:23" ht="10.5" customHeight="1" x14ac:dyDescent="0.15">
      <c r="A2" s="136"/>
      <c r="B2" s="136"/>
      <c r="C2" s="42"/>
      <c r="D2" s="43"/>
      <c r="E2" s="139"/>
      <c r="F2" s="140"/>
      <c r="G2" s="141"/>
      <c r="H2" s="141"/>
      <c r="I2" s="141"/>
      <c r="J2" s="141"/>
      <c r="K2" s="141"/>
      <c r="L2" s="141"/>
      <c r="M2" s="141"/>
      <c r="N2" s="141"/>
      <c r="O2" s="141"/>
      <c r="P2" s="141"/>
      <c r="Q2" s="141"/>
      <c r="R2" s="141"/>
      <c r="S2" s="141"/>
      <c r="T2" s="140"/>
      <c r="U2" s="136"/>
      <c r="V2" s="136"/>
      <c r="W2" s="142"/>
    </row>
    <row r="3" spans="1:23" s="5" customFormat="1" ht="15.95" customHeight="1" x14ac:dyDescent="0.15">
      <c r="A3" s="44"/>
      <c r="B3" s="45" t="s">
        <v>30</v>
      </c>
      <c r="C3" s="144"/>
      <c r="D3" s="145"/>
      <c r="E3" s="146"/>
      <c r="F3" s="147"/>
      <c r="G3" s="148"/>
      <c r="H3" s="51"/>
      <c r="I3" s="44"/>
      <c r="J3" s="110"/>
      <c r="K3" s="294"/>
      <c r="L3" s="277"/>
      <c r="M3" s="278"/>
      <c r="N3" s="53"/>
      <c r="O3" s="296" t="s">
        <v>47</v>
      </c>
      <c r="P3" s="297"/>
      <c r="Q3" s="297"/>
      <c r="R3" s="95"/>
      <c r="S3" s="95"/>
      <c r="T3" s="95"/>
      <c r="U3" s="44"/>
      <c r="V3" s="44"/>
      <c r="W3" s="8"/>
    </row>
    <row r="4" spans="1:23" s="5" customFormat="1" ht="15.95" customHeight="1" x14ac:dyDescent="0.15">
      <c r="A4" s="44"/>
      <c r="B4" s="81" t="s">
        <v>54</v>
      </c>
      <c r="C4" s="64"/>
      <c r="D4" s="57"/>
      <c r="E4" s="58"/>
      <c r="F4" s="59"/>
      <c r="G4" s="149"/>
      <c r="H4" s="61"/>
      <c r="I4" s="44"/>
      <c r="J4" s="110"/>
      <c r="K4" s="295"/>
      <c r="L4" s="277"/>
      <c r="M4" s="278"/>
      <c r="N4" s="63"/>
      <c r="O4" s="298"/>
      <c r="P4" s="297"/>
      <c r="Q4" s="297"/>
      <c r="R4" s="44"/>
      <c r="S4" s="44"/>
      <c r="T4" s="44"/>
      <c r="U4" s="44"/>
      <c r="V4" s="44"/>
      <c r="W4" s="8"/>
    </row>
    <row r="5" spans="1:23" s="5" customFormat="1" ht="15.95" customHeight="1" x14ac:dyDescent="0.15">
      <c r="A5" s="44"/>
      <c r="B5" s="81" t="s">
        <v>45</v>
      </c>
      <c r="C5" s="56"/>
      <c r="D5" s="57"/>
      <c r="E5" s="58"/>
      <c r="F5" s="59"/>
      <c r="G5" s="149"/>
      <c r="H5" s="61"/>
      <c r="I5" s="44"/>
      <c r="J5" s="44"/>
      <c r="K5" s="44"/>
      <c r="L5" s="44"/>
      <c r="M5" s="44"/>
      <c r="N5" s="44"/>
      <c r="O5" s="44"/>
      <c r="P5" s="44"/>
      <c r="Q5" s="44"/>
      <c r="R5" s="44"/>
      <c r="S5" s="44"/>
      <c r="T5" s="44"/>
      <c r="U5" s="44"/>
      <c r="V5" s="44"/>
      <c r="W5" s="8"/>
    </row>
    <row r="6" spans="1:23" s="5" customFormat="1" ht="15.95" customHeight="1" x14ac:dyDescent="0.15">
      <c r="A6" s="44"/>
      <c r="B6" s="81"/>
      <c r="C6" s="56" t="s">
        <v>46</v>
      </c>
      <c r="D6" s="57"/>
      <c r="E6" s="58"/>
      <c r="F6" s="59"/>
      <c r="G6" s="149"/>
      <c r="H6" s="61"/>
      <c r="I6" s="44"/>
      <c r="J6" s="150" t="s">
        <v>16</v>
      </c>
      <c r="K6" s="67"/>
      <c r="L6" s="67"/>
      <c r="M6" s="67"/>
      <c r="N6" s="67"/>
      <c r="O6" s="67"/>
      <c r="P6" s="68"/>
      <c r="Q6" s="44"/>
      <c r="R6" s="138" t="s">
        <v>19</v>
      </c>
      <c r="S6" s="67"/>
      <c r="T6" s="67"/>
      <c r="U6" s="68"/>
      <c r="V6" s="44"/>
      <c r="W6" s="8"/>
    </row>
    <row r="7" spans="1:23" s="5" customFormat="1" ht="15.95" customHeight="1" x14ac:dyDescent="0.15">
      <c r="A7" s="44"/>
      <c r="B7" s="111" t="s">
        <v>11</v>
      </c>
      <c r="C7" s="56"/>
      <c r="D7" s="57"/>
      <c r="E7" s="58"/>
      <c r="F7" s="59"/>
      <c r="G7" s="64"/>
      <c r="H7" s="65"/>
      <c r="I7" s="44"/>
      <c r="J7" s="151" t="s">
        <v>17</v>
      </c>
      <c r="K7" s="73"/>
      <c r="L7" s="73"/>
      <c r="M7" s="73"/>
      <c r="N7" s="73"/>
      <c r="O7" s="73"/>
      <c r="P7" s="74"/>
      <c r="Q7" s="44"/>
      <c r="R7" s="81" t="s">
        <v>69</v>
      </c>
      <c r="S7" s="95"/>
      <c r="T7" s="95"/>
      <c r="U7" s="74"/>
      <c r="V7" s="44"/>
      <c r="W7" s="8"/>
    </row>
    <row r="8" spans="1:23" s="5" customFormat="1" ht="15.95" customHeight="1" x14ac:dyDescent="0.15">
      <c r="A8" s="44"/>
      <c r="B8" s="81" t="s">
        <v>20</v>
      </c>
      <c r="C8" s="56" t="s">
        <v>55</v>
      </c>
      <c r="D8" s="57"/>
      <c r="E8" s="58"/>
      <c r="F8" s="59"/>
      <c r="G8" s="64"/>
      <c r="H8" s="65"/>
      <c r="I8" s="44"/>
      <c r="J8" s="151" t="s">
        <v>38</v>
      </c>
      <c r="K8" s="73"/>
      <c r="L8" s="73"/>
      <c r="M8" s="73"/>
      <c r="N8" s="73"/>
      <c r="O8" s="73"/>
      <c r="P8" s="74"/>
      <c r="Q8" s="44"/>
      <c r="R8" s="81" t="s">
        <v>15</v>
      </c>
      <c r="S8" s="95"/>
      <c r="T8" s="95"/>
      <c r="U8" s="74"/>
      <c r="V8" s="44"/>
      <c r="W8" s="8"/>
    </row>
    <row r="9" spans="1:23" s="5" customFormat="1" ht="15.95" customHeight="1" x14ac:dyDescent="0.15">
      <c r="A9" s="44"/>
      <c r="B9" s="81"/>
      <c r="C9" s="56" t="s">
        <v>40</v>
      </c>
      <c r="D9" s="57"/>
      <c r="E9" s="58"/>
      <c r="F9" s="59"/>
      <c r="G9" s="64"/>
      <c r="H9" s="65"/>
      <c r="I9" s="44"/>
      <c r="J9" s="151" t="s">
        <v>67</v>
      </c>
      <c r="K9" s="73"/>
      <c r="L9" s="73"/>
      <c r="M9" s="73"/>
      <c r="N9" s="73"/>
      <c r="O9" s="73"/>
      <c r="P9" s="74"/>
      <c r="Q9" s="44"/>
      <c r="R9" s="81" t="s">
        <v>70</v>
      </c>
      <c r="S9" s="95"/>
      <c r="T9" s="95"/>
      <c r="U9" s="74"/>
      <c r="V9" s="44"/>
      <c r="W9" s="8"/>
    </row>
    <row r="10" spans="1:23" s="5" customFormat="1" ht="15.95" customHeight="1" x14ac:dyDescent="0.15">
      <c r="A10" s="44"/>
      <c r="B10" s="81" t="s">
        <v>21</v>
      </c>
      <c r="C10" s="56" t="s">
        <v>52</v>
      </c>
      <c r="D10" s="57"/>
      <c r="E10" s="58"/>
      <c r="F10" s="59"/>
      <c r="G10" s="149"/>
      <c r="H10" s="61"/>
      <c r="I10" s="44"/>
      <c r="J10" s="152"/>
      <c r="K10" s="83"/>
      <c r="L10" s="83"/>
      <c r="M10" s="83"/>
      <c r="N10" s="83"/>
      <c r="O10" s="83"/>
      <c r="P10" s="84"/>
      <c r="Q10" s="44"/>
      <c r="R10" s="137" t="s">
        <v>26</v>
      </c>
      <c r="S10" s="83"/>
      <c r="T10" s="83"/>
      <c r="U10" s="84"/>
      <c r="V10" s="44"/>
      <c r="W10" s="8"/>
    </row>
    <row r="11" spans="1:23" s="5" customFormat="1" ht="15.95" customHeight="1" x14ac:dyDescent="0.15">
      <c r="A11" s="44"/>
      <c r="B11" s="153"/>
      <c r="C11" s="154"/>
      <c r="D11" s="155"/>
      <c r="E11" s="156"/>
      <c r="F11" s="157"/>
      <c r="G11" s="158"/>
      <c r="H11" s="92"/>
      <c r="I11" s="44"/>
      <c r="J11" s="141"/>
      <c r="K11" s="95"/>
      <c r="L11" s="95"/>
      <c r="M11" s="95"/>
      <c r="N11" s="95"/>
      <c r="O11" s="95"/>
      <c r="P11" s="95"/>
      <c r="Q11" s="44"/>
      <c r="R11" s="44"/>
      <c r="S11" s="44"/>
      <c r="T11" s="44"/>
      <c r="U11" s="44"/>
      <c r="V11" s="44"/>
      <c r="W11" s="8"/>
    </row>
    <row r="12" spans="1:23" s="5" customFormat="1" ht="8.25" customHeight="1" x14ac:dyDescent="0.15">
      <c r="A12" s="44"/>
      <c r="B12" s="57"/>
      <c r="C12" s="56"/>
      <c r="D12" s="57"/>
      <c r="E12" s="58"/>
      <c r="F12" s="59"/>
      <c r="G12" s="149"/>
      <c r="H12" s="94"/>
      <c r="I12" s="44"/>
      <c r="J12" s="141"/>
      <c r="K12" s="95"/>
      <c r="L12" s="95"/>
      <c r="M12" s="95"/>
      <c r="N12" s="95"/>
      <c r="O12" s="95"/>
      <c r="P12" s="95"/>
      <c r="Q12" s="44"/>
      <c r="R12" s="44"/>
      <c r="S12" s="44"/>
      <c r="T12" s="44"/>
      <c r="U12" s="44"/>
      <c r="V12" s="44"/>
      <c r="W12" s="8"/>
    </row>
    <row r="13" spans="1:23" s="5" customFormat="1" ht="8.25" customHeight="1" x14ac:dyDescent="0.15">
      <c r="A13" s="44"/>
      <c r="B13" s="57"/>
      <c r="C13" s="56"/>
      <c r="D13" s="57"/>
      <c r="E13" s="58"/>
      <c r="F13" s="59"/>
      <c r="G13" s="149"/>
      <c r="H13" s="94"/>
      <c r="I13" s="44"/>
      <c r="J13" s="141"/>
      <c r="K13" s="95"/>
      <c r="L13" s="95"/>
      <c r="M13" s="95"/>
      <c r="N13" s="95"/>
      <c r="O13" s="95"/>
      <c r="P13" s="95"/>
      <c r="Q13" s="44"/>
      <c r="R13" s="44"/>
      <c r="S13" s="44"/>
      <c r="T13" s="44"/>
      <c r="U13" s="44"/>
      <c r="V13" s="44"/>
      <c r="W13" s="8"/>
    </row>
    <row r="14" spans="1:23" s="5" customFormat="1" ht="8.25" customHeight="1" x14ac:dyDescent="0.15">
      <c r="A14" s="44"/>
      <c r="B14" s="57"/>
      <c r="C14" s="56"/>
      <c r="D14" s="57"/>
      <c r="E14" s="58"/>
      <c r="F14" s="59"/>
      <c r="G14" s="149"/>
      <c r="H14" s="94"/>
      <c r="I14" s="44"/>
      <c r="J14" s="141"/>
      <c r="K14" s="95"/>
      <c r="L14" s="95"/>
      <c r="M14" s="95"/>
      <c r="N14" s="95"/>
      <c r="O14" s="95"/>
      <c r="P14" s="95"/>
      <c r="Q14" s="44"/>
      <c r="R14" s="44"/>
      <c r="S14" s="44"/>
      <c r="T14" s="44"/>
      <c r="U14" s="44"/>
      <c r="V14" s="44"/>
      <c r="W14" s="8"/>
    </row>
    <row r="15" spans="1:23" s="5" customFormat="1" ht="8.25" customHeight="1" x14ac:dyDescent="0.15">
      <c r="A15" s="44"/>
      <c r="B15" s="57"/>
      <c r="C15" s="56"/>
      <c r="D15" s="57"/>
      <c r="E15" s="58"/>
      <c r="F15" s="59"/>
      <c r="G15" s="149"/>
      <c r="H15" s="94"/>
      <c r="I15" s="44"/>
      <c r="J15" s="141"/>
      <c r="K15" s="95"/>
      <c r="L15" s="95"/>
      <c r="M15" s="95"/>
      <c r="N15" s="95"/>
      <c r="O15" s="95"/>
      <c r="P15" s="95"/>
      <c r="Q15" s="44"/>
      <c r="R15" s="44"/>
      <c r="S15" s="44"/>
      <c r="T15" s="44"/>
      <c r="U15" s="44"/>
      <c r="V15" s="44"/>
      <c r="W15" s="8"/>
    </row>
    <row r="16" spans="1:23" ht="10.5" customHeight="1" thickBot="1" x14ac:dyDescent="0.2">
      <c r="A16" s="136"/>
      <c r="B16" s="136"/>
      <c r="C16" s="42"/>
      <c r="D16" s="43"/>
      <c r="E16" s="139"/>
      <c r="F16" s="140"/>
      <c r="G16" s="141"/>
      <c r="H16" s="141"/>
      <c r="I16" s="141"/>
      <c r="J16" s="141"/>
      <c r="K16" s="141"/>
      <c r="L16" s="141"/>
      <c r="M16" s="141"/>
      <c r="N16" s="141"/>
      <c r="O16" s="141"/>
      <c r="P16" s="96"/>
      <c r="Q16" s="141"/>
      <c r="R16" s="141"/>
      <c r="S16" s="141"/>
      <c r="T16" s="140"/>
      <c r="U16" s="136"/>
      <c r="V16" s="136"/>
      <c r="W16" s="142"/>
    </row>
    <row r="17" spans="1:23" ht="31.5" customHeight="1" thickTop="1" x14ac:dyDescent="0.15">
      <c r="A17" s="136"/>
      <c r="B17" s="342" t="s">
        <v>4</v>
      </c>
      <c r="C17" s="344" t="s">
        <v>5</v>
      </c>
      <c r="D17" s="346" t="s">
        <v>72</v>
      </c>
      <c r="E17" s="344" t="s">
        <v>2</v>
      </c>
      <c r="F17" s="344" t="s">
        <v>1</v>
      </c>
      <c r="G17" s="348" t="s">
        <v>36</v>
      </c>
      <c r="H17" s="349"/>
      <c r="I17" s="349"/>
      <c r="J17" s="349"/>
      <c r="K17" s="349"/>
      <c r="L17" s="349"/>
      <c r="M17" s="349"/>
      <c r="N17" s="349"/>
      <c r="O17" s="349"/>
      <c r="P17" s="350"/>
      <c r="Q17" s="344" t="s">
        <v>13</v>
      </c>
      <c r="R17" s="344" t="s">
        <v>14</v>
      </c>
      <c r="S17" s="344" t="s">
        <v>3</v>
      </c>
      <c r="T17" s="355" t="s">
        <v>18</v>
      </c>
      <c r="U17" s="356"/>
      <c r="V17" s="136"/>
      <c r="W17" s="142"/>
    </row>
    <row r="18" spans="1:23" ht="31.5" customHeight="1" x14ac:dyDescent="0.15">
      <c r="A18" s="136"/>
      <c r="B18" s="343" t="s">
        <v>4</v>
      </c>
      <c r="C18" s="345" t="s">
        <v>5</v>
      </c>
      <c r="D18" s="347" t="s">
        <v>8</v>
      </c>
      <c r="E18" s="347" t="s">
        <v>2</v>
      </c>
      <c r="F18" s="345" t="s">
        <v>1</v>
      </c>
      <c r="G18" s="129" t="s">
        <v>0</v>
      </c>
      <c r="H18" s="114">
        <f>'複数年度事業記入シート1（2カ年度）'!H18</f>
        <v>0</v>
      </c>
      <c r="I18" s="114">
        <f>'複数年度事業記入シート1（2カ年度）'!I18</f>
        <v>0</v>
      </c>
      <c r="J18" s="114">
        <f>'複数年度事業記入シート1（2カ年度）'!J18</f>
        <v>0</v>
      </c>
      <c r="K18" s="114">
        <f>'複数年度事業記入シート1（2カ年度）'!K18</f>
        <v>0</v>
      </c>
      <c r="L18" s="114">
        <f>'複数年度事業記入シート1（2カ年度）'!L18</f>
        <v>0</v>
      </c>
      <c r="M18" s="114">
        <f>'複数年度事業記入シート1（2カ年度）'!M18</f>
        <v>0</v>
      </c>
      <c r="N18" s="114">
        <f>'複数年度事業記入シート1（2カ年度）'!N18</f>
        <v>0</v>
      </c>
      <c r="O18" s="114">
        <f>'複数年度事業記入シート1（2カ年度）'!O18</f>
        <v>0</v>
      </c>
      <c r="P18" s="114">
        <f>'複数年度事業記入シート1（2カ年度）'!P18</f>
        <v>0</v>
      </c>
      <c r="Q18" s="351"/>
      <c r="R18" s="354" t="s">
        <v>6</v>
      </c>
      <c r="S18" s="354" t="s">
        <v>3</v>
      </c>
      <c r="T18" s="357" t="s">
        <v>7</v>
      </c>
      <c r="U18" s="358"/>
      <c r="V18" s="136"/>
      <c r="W18" s="142"/>
    </row>
    <row r="19" spans="1:23" ht="39.950000000000003" customHeight="1" x14ac:dyDescent="0.15">
      <c r="A19" s="136"/>
      <c r="B19" s="352">
        <v>1</v>
      </c>
      <c r="C19" s="310">
        <f>'複数年度事業記入シート1（2カ年度）'!C19</f>
        <v>0</v>
      </c>
      <c r="D19" s="353">
        <f>'複数年度事業記入シート1（2カ年度）'!D19</f>
        <v>0</v>
      </c>
      <c r="E19" s="130" t="s">
        <v>12</v>
      </c>
      <c r="F19" s="134">
        <f>'複数年度事業記入シート1（2カ年度）'!F19</f>
        <v>0</v>
      </c>
      <c r="G19" s="10"/>
      <c r="H19" s="17"/>
      <c r="I19" s="17"/>
      <c r="J19" s="17"/>
      <c r="K19" s="17"/>
      <c r="L19" s="17"/>
      <c r="M19" s="17"/>
      <c r="N19" s="17"/>
      <c r="O19" s="17"/>
      <c r="P19" s="17"/>
      <c r="Q19" s="99">
        <f t="shared" ref="Q19:Q38" si="0">SUM(G19:P19)</f>
        <v>0</v>
      </c>
      <c r="R19" s="218">
        <f>Q19+Q20</f>
        <v>0</v>
      </c>
      <c r="S19" s="219">
        <f>IF(OR(D19=1,D19=2),(Q19/2+Q20/3),R19/3)</f>
        <v>0</v>
      </c>
      <c r="T19" s="204"/>
      <c r="U19" s="313"/>
      <c r="V19" s="136"/>
      <c r="W19" s="142"/>
    </row>
    <row r="20" spans="1:23" ht="39.950000000000003" customHeight="1" x14ac:dyDescent="0.15">
      <c r="A20" s="136"/>
      <c r="B20" s="352"/>
      <c r="C20" s="310"/>
      <c r="D20" s="353"/>
      <c r="E20" s="130" t="s">
        <v>9</v>
      </c>
      <c r="F20" s="134">
        <f>'複数年度事業記入シート1（2カ年度）'!F20</f>
        <v>0</v>
      </c>
      <c r="G20" s="18"/>
      <c r="H20" s="19"/>
      <c r="I20" s="19"/>
      <c r="J20" s="19"/>
      <c r="K20" s="19"/>
      <c r="L20" s="19"/>
      <c r="M20" s="19"/>
      <c r="N20" s="19"/>
      <c r="O20" s="19"/>
      <c r="P20" s="19"/>
      <c r="Q20" s="99">
        <f t="shared" si="0"/>
        <v>0</v>
      </c>
      <c r="R20" s="218"/>
      <c r="S20" s="312"/>
      <c r="T20" s="221"/>
      <c r="U20" s="314"/>
      <c r="V20" s="136"/>
      <c r="W20" s="142"/>
    </row>
    <row r="21" spans="1:23" ht="39.950000000000003" customHeight="1" x14ac:dyDescent="0.15">
      <c r="A21" s="136"/>
      <c r="B21" s="352">
        <v>2</v>
      </c>
      <c r="C21" s="310">
        <f>'複数年度事業記入シート1（2カ年度）'!C21</f>
        <v>0</v>
      </c>
      <c r="D21" s="353">
        <f>'複数年度事業記入シート1（2カ年度）'!D21</f>
        <v>0</v>
      </c>
      <c r="E21" s="130" t="s">
        <v>12</v>
      </c>
      <c r="F21" s="134">
        <f>'複数年度事業記入シート1（2カ年度）'!F21</f>
        <v>0</v>
      </c>
      <c r="G21" s="18"/>
      <c r="H21" s="19"/>
      <c r="I21" s="19"/>
      <c r="J21" s="19"/>
      <c r="K21" s="19"/>
      <c r="L21" s="19"/>
      <c r="M21" s="19"/>
      <c r="N21" s="19"/>
      <c r="O21" s="19"/>
      <c r="P21" s="19"/>
      <c r="Q21" s="99">
        <f t="shared" si="0"/>
        <v>0</v>
      </c>
      <c r="R21" s="218">
        <f t="shared" ref="R21:R35" si="1">Q21+Q22</f>
        <v>0</v>
      </c>
      <c r="S21" s="219">
        <f t="shared" ref="S21" si="2">IF(OR(D21=1,D21=2),(Q21/2+Q22/3),R21/3)</f>
        <v>0</v>
      </c>
      <c r="T21" s="204"/>
      <c r="U21" s="313"/>
      <c r="V21" s="136"/>
      <c r="W21" s="142"/>
    </row>
    <row r="22" spans="1:23" ht="39.950000000000003" customHeight="1" x14ac:dyDescent="0.15">
      <c r="A22" s="136"/>
      <c r="B22" s="352"/>
      <c r="C22" s="310"/>
      <c r="D22" s="353"/>
      <c r="E22" s="130" t="s">
        <v>9</v>
      </c>
      <c r="F22" s="134">
        <f>'複数年度事業記入シート1（2カ年度）'!F22</f>
        <v>0</v>
      </c>
      <c r="G22" s="18"/>
      <c r="H22" s="19"/>
      <c r="I22" s="19"/>
      <c r="J22" s="19"/>
      <c r="K22" s="19"/>
      <c r="L22" s="19"/>
      <c r="M22" s="19"/>
      <c r="N22" s="19"/>
      <c r="O22" s="19"/>
      <c r="P22" s="19"/>
      <c r="Q22" s="99">
        <f t="shared" si="0"/>
        <v>0</v>
      </c>
      <c r="R22" s="218"/>
      <c r="S22" s="312"/>
      <c r="T22" s="221"/>
      <c r="U22" s="314"/>
      <c r="V22" s="136"/>
      <c r="W22" s="142"/>
    </row>
    <row r="23" spans="1:23" ht="39.950000000000003" customHeight="1" x14ac:dyDescent="0.15">
      <c r="A23" s="136"/>
      <c r="B23" s="352">
        <v>3</v>
      </c>
      <c r="C23" s="310">
        <f>'複数年度事業記入シート1（2カ年度）'!C23</f>
        <v>0</v>
      </c>
      <c r="D23" s="353">
        <f>'複数年度事業記入シート1（2カ年度）'!D23</f>
        <v>0</v>
      </c>
      <c r="E23" s="130" t="s">
        <v>12</v>
      </c>
      <c r="F23" s="134">
        <f>'複数年度事業記入シート1（2カ年度）'!F23</f>
        <v>0</v>
      </c>
      <c r="G23" s="18"/>
      <c r="H23" s="19"/>
      <c r="I23" s="19"/>
      <c r="J23" s="19"/>
      <c r="K23" s="19"/>
      <c r="L23" s="19"/>
      <c r="M23" s="19"/>
      <c r="N23" s="19"/>
      <c r="O23" s="19"/>
      <c r="P23" s="19"/>
      <c r="Q23" s="99">
        <f t="shared" si="0"/>
        <v>0</v>
      </c>
      <c r="R23" s="218">
        <f t="shared" si="1"/>
        <v>0</v>
      </c>
      <c r="S23" s="219">
        <f t="shared" ref="S23" si="3">IF(OR(D23=1,D23=2),(Q23/2+Q24/3),R23/3)</f>
        <v>0</v>
      </c>
      <c r="T23" s="204"/>
      <c r="U23" s="313"/>
      <c r="V23" s="136"/>
      <c r="W23" s="142"/>
    </row>
    <row r="24" spans="1:23" ht="39.950000000000003" customHeight="1" x14ac:dyDescent="0.15">
      <c r="A24" s="136"/>
      <c r="B24" s="352"/>
      <c r="C24" s="310"/>
      <c r="D24" s="353"/>
      <c r="E24" s="130" t="s">
        <v>9</v>
      </c>
      <c r="F24" s="134">
        <f>'複数年度事業記入シート1（2カ年度）'!F24</f>
        <v>0</v>
      </c>
      <c r="G24" s="18"/>
      <c r="H24" s="19"/>
      <c r="I24" s="19"/>
      <c r="J24" s="19"/>
      <c r="K24" s="19"/>
      <c r="L24" s="19"/>
      <c r="M24" s="19"/>
      <c r="N24" s="19"/>
      <c r="O24" s="19"/>
      <c r="P24" s="19"/>
      <c r="Q24" s="99">
        <f t="shared" si="0"/>
        <v>0</v>
      </c>
      <c r="R24" s="218"/>
      <c r="S24" s="312"/>
      <c r="T24" s="221"/>
      <c r="U24" s="314"/>
      <c r="V24" s="136"/>
      <c r="W24" s="142"/>
    </row>
    <row r="25" spans="1:23" ht="39.950000000000003" customHeight="1" x14ac:dyDescent="0.15">
      <c r="A25" s="136"/>
      <c r="B25" s="352">
        <v>4</v>
      </c>
      <c r="C25" s="310">
        <f>'複数年度事業記入シート1（2カ年度）'!C25</f>
        <v>0</v>
      </c>
      <c r="D25" s="353">
        <f>'複数年度事業記入シート1（2カ年度）'!D25</f>
        <v>0</v>
      </c>
      <c r="E25" s="130" t="s">
        <v>12</v>
      </c>
      <c r="F25" s="134">
        <f>'複数年度事業記入シート1（2カ年度）'!F25</f>
        <v>0</v>
      </c>
      <c r="G25" s="18"/>
      <c r="H25" s="19"/>
      <c r="I25" s="19"/>
      <c r="J25" s="19"/>
      <c r="K25" s="19"/>
      <c r="L25" s="19"/>
      <c r="M25" s="19"/>
      <c r="N25" s="19"/>
      <c r="O25" s="19"/>
      <c r="P25" s="19"/>
      <c r="Q25" s="99">
        <f t="shared" si="0"/>
        <v>0</v>
      </c>
      <c r="R25" s="218">
        <f t="shared" si="1"/>
        <v>0</v>
      </c>
      <c r="S25" s="219">
        <f t="shared" ref="S25" si="4">IF(OR(D25=1,D25=2),(Q25/2+Q26/3),R25/3)</f>
        <v>0</v>
      </c>
      <c r="T25" s="204"/>
      <c r="U25" s="313"/>
      <c r="V25" s="136"/>
      <c r="W25" s="142"/>
    </row>
    <row r="26" spans="1:23" ht="39.950000000000003" customHeight="1" x14ac:dyDescent="0.15">
      <c r="A26" s="136"/>
      <c r="B26" s="352"/>
      <c r="C26" s="310"/>
      <c r="D26" s="353"/>
      <c r="E26" s="130" t="s">
        <v>9</v>
      </c>
      <c r="F26" s="134">
        <f>'複数年度事業記入シート1（2カ年度）'!F26</f>
        <v>0</v>
      </c>
      <c r="G26" s="18"/>
      <c r="H26" s="19"/>
      <c r="I26" s="19"/>
      <c r="J26" s="19"/>
      <c r="K26" s="19"/>
      <c r="L26" s="19"/>
      <c r="M26" s="19"/>
      <c r="N26" s="19"/>
      <c r="O26" s="19"/>
      <c r="P26" s="19"/>
      <c r="Q26" s="99">
        <f t="shared" si="0"/>
        <v>0</v>
      </c>
      <c r="R26" s="218"/>
      <c r="S26" s="312"/>
      <c r="T26" s="221"/>
      <c r="U26" s="314"/>
      <c r="V26" s="136"/>
      <c r="W26" s="142"/>
    </row>
    <row r="27" spans="1:23" ht="39.950000000000003" customHeight="1" x14ac:dyDescent="0.15">
      <c r="A27" s="136"/>
      <c r="B27" s="352">
        <v>5</v>
      </c>
      <c r="C27" s="310">
        <f>'複数年度事業記入シート1（2カ年度）'!C27</f>
        <v>0</v>
      </c>
      <c r="D27" s="353">
        <f>'複数年度事業記入シート1（2カ年度）'!D27</f>
        <v>0</v>
      </c>
      <c r="E27" s="130" t="s">
        <v>12</v>
      </c>
      <c r="F27" s="134">
        <f>'複数年度事業記入シート1（2カ年度）'!F27</f>
        <v>0</v>
      </c>
      <c r="G27" s="18"/>
      <c r="H27" s="19"/>
      <c r="I27" s="19"/>
      <c r="J27" s="19"/>
      <c r="K27" s="19"/>
      <c r="L27" s="19"/>
      <c r="M27" s="19"/>
      <c r="N27" s="19"/>
      <c r="O27" s="19"/>
      <c r="P27" s="19"/>
      <c r="Q27" s="99">
        <f t="shared" si="0"/>
        <v>0</v>
      </c>
      <c r="R27" s="218">
        <f t="shared" si="1"/>
        <v>0</v>
      </c>
      <c r="S27" s="219">
        <f t="shared" ref="S27" si="5">IF(OR(D27=1,D27=2),(Q27/2+Q28/3),R27/3)</f>
        <v>0</v>
      </c>
      <c r="T27" s="204"/>
      <c r="U27" s="313"/>
      <c r="V27" s="136"/>
      <c r="W27" s="142"/>
    </row>
    <row r="28" spans="1:23" ht="39.950000000000003" customHeight="1" x14ac:dyDescent="0.15">
      <c r="A28" s="136"/>
      <c r="B28" s="352"/>
      <c r="C28" s="310"/>
      <c r="D28" s="353"/>
      <c r="E28" s="130" t="s">
        <v>9</v>
      </c>
      <c r="F28" s="134">
        <f>'複数年度事業記入シート1（2カ年度）'!F28</f>
        <v>0</v>
      </c>
      <c r="G28" s="18"/>
      <c r="H28" s="19"/>
      <c r="I28" s="19"/>
      <c r="J28" s="19"/>
      <c r="K28" s="19"/>
      <c r="L28" s="19"/>
      <c r="M28" s="19"/>
      <c r="N28" s="19"/>
      <c r="O28" s="19"/>
      <c r="P28" s="19"/>
      <c r="Q28" s="99">
        <f t="shared" si="0"/>
        <v>0</v>
      </c>
      <c r="R28" s="218"/>
      <c r="S28" s="312"/>
      <c r="T28" s="221"/>
      <c r="U28" s="314"/>
      <c r="V28" s="136"/>
      <c r="W28" s="142"/>
    </row>
    <row r="29" spans="1:23" ht="39.950000000000003" customHeight="1" x14ac:dyDescent="0.15">
      <c r="A29" s="136"/>
      <c r="B29" s="352">
        <v>6</v>
      </c>
      <c r="C29" s="310">
        <f>'複数年度事業記入シート1（2カ年度）'!C29</f>
        <v>0</v>
      </c>
      <c r="D29" s="353">
        <f>'複数年度事業記入シート1（2カ年度）'!D29</f>
        <v>0</v>
      </c>
      <c r="E29" s="130" t="s">
        <v>12</v>
      </c>
      <c r="F29" s="134">
        <f>'複数年度事業記入シート1（2カ年度）'!F29</f>
        <v>0</v>
      </c>
      <c r="G29" s="18"/>
      <c r="H29" s="19"/>
      <c r="I29" s="19"/>
      <c r="J29" s="19"/>
      <c r="K29" s="19"/>
      <c r="L29" s="19"/>
      <c r="M29" s="19"/>
      <c r="N29" s="19"/>
      <c r="O29" s="19"/>
      <c r="P29" s="19"/>
      <c r="Q29" s="99">
        <f t="shared" si="0"/>
        <v>0</v>
      </c>
      <c r="R29" s="218">
        <f t="shared" si="1"/>
        <v>0</v>
      </c>
      <c r="S29" s="219">
        <f t="shared" ref="S29" si="6">IF(OR(D29=1,D29=2),(Q29/2+Q30/3),R29/3)</f>
        <v>0</v>
      </c>
      <c r="T29" s="204"/>
      <c r="U29" s="313"/>
      <c r="V29" s="136"/>
      <c r="W29" s="142"/>
    </row>
    <row r="30" spans="1:23" ht="39.950000000000003" customHeight="1" x14ac:dyDescent="0.15">
      <c r="A30" s="136"/>
      <c r="B30" s="352"/>
      <c r="C30" s="310"/>
      <c r="D30" s="353"/>
      <c r="E30" s="130" t="s">
        <v>9</v>
      </c>
      <c r="F30" s="134">
        <f>'複数年度事業記入シート1（2カ年度）'!F30</f>
        <v>0</v>
      </c>
      <c r="G30" s="18"/>
      <c r="H30" s="19"/>
      <c r="I30" s="19"/>
      <c r="J30" s="19"/>
      <c r="K30" s="19"/>
      <c r="L30" s="19"/>
      <c r="M30" s="19"/>
      <c r="N30" s="19"/>
      <c r="O30" s="19"/>
      <c r="P30" s="19"/>
      <c r="Q30" s="99">
        <f t="shared" si="0"/>
        <v>0</v>
      </c>
      <c r="R30" s="218"/>
      <c r="S30" s="312"/>
      <c r="T30" s="221"/>
      <c r="U30" s="314"/>
      <c r="V30" s="136"/>
      <c r="W30" s="142"/>
    </row>
    <row r="31" spans="1:23" ht="39.950000000000003" customHeight="1" x14ac:dyDescent="0.15">
      <c r="A31" s="136"/>
      <c r="B31" s="352">
        <v>7</v>
      </c>
      <c r="C31" s="310">
        <f>'複数年度事業記入シート1（2カ年度）'!C31</f>
        <v>0</v>
      </c>
      <c r="D31" s="353">
        <f>'複数年度事業記入シート1（2カ年度）'!D31</f>
        <v>0</v>
      </c>
      <c r="E31" s="130" t="s">
        <v>12</v>
      </c>
      <c r="F31" s="134">
        <f>'複数年度事業記入シート1（2カ年度）'!F31</f>
        <v>0</v>
      </c>
      <c r="G31" s="18"/>
      <c r="H31" s="19"/>
      <c r="I31" s="19"/>
      <c r="J31" s="19"/>
      <c r="K31" s="19"/>
      <c r="L31" s="19"/>
      <c r="M31" s="19"/>
      <c r="N31" s="19"/>
      <c r="O31" s="19"/>
      <c r="P31" s="19"/>
      <c r="Q31" s="99">
        <f t="shared" si="0"/>
        <v>0</v>
      </c>
      <c r="R31" s="218">
        <f t="shared" si="1"/>
        <v>0</v>
      </c>
      <c r="S31" s="219">
        <f t="shared" ref="S31" si="7">IF(OR(D31=1,D31=2),(Q31/2+Q32/3),R31/3)</f>
        <v>0</v>
      </c>
      <c r="T31" s="204"/>
      <c r="U31" s="313"/>
      <c r="V31" s="136"/>
      <c r="W31" s="142"/>
    </row>
    <row r="32" spans="1:23" ht="39.950000000000003" customHeight="1" x14ac:dyDescent="0.15">
      <c r="A32" s="136"/>
      <c r="B32" s="352"/>
      <c r="C32" s="310"/>
      <c r="D32" s="353"/>
      <c r="E32" s="130" t="s">
        <v>9</v>
      </c>
      <c r="F32" s="134">
        <f>'複数年度事業記入シート1（2カ年度）'!F32</f>
        <v>0</v>
      </c>
      <c r="G32" s="18"/>
      <c r="H32" s="19"/>
      <c r="I32" s="19"/>
      <c r="J32" s="19"/>
      <c r="K32" s="19"/>
      <c r="L32" s="19"/>
      <c r="M32" s="19"/>
      <c r="N32" s="19"/>
      <c r="O32" s="19"/>
      <c r="P32" s="19"/>
      <c r="Q32" s="99">
        <f t="shared" si="0"/>
        <v>0</v>
      </c>
      <c r="R32" s="218"/>
      <c r="S32" s="312"/>
      <c r="T32" s="221"/>
      <c r="U32" s="314"/>
      <c r="V32" s="136"/>
      <c r="W32" s="142"/>
    </row>
    <row r="33" spans="1:23" ht="39.950000000000003" customHeight="1" x14ac:dyDescent="0.15">
      <c r="A33" s="136"/>
      <c r="B33" s="352">
        <v>8</v>
      </c>
      <c r="C33" s="310">
        <f>'複数年度事業記入シート1（2カ年度）'!C33</f>
        <v>0</v>
      </c>
      <c r="D33" s="353">
        <f>'複数年度事業記入シート1（2カ年度）'!D33</f>
        <v>0</v>
      </c>
      <c r="E33" s="130" t="s">
        <v>12</v>
      </c>
      <c r="F33" s="134">
        <f>'複数年度事業記入シート1（2カ年度）'!F33</f>
        <v>0</v>
      </c>
      <c r="G33" s="18"/>
      <c r="H33" s="19"/>
      <c r="I33" s="19"/>
      <c r="J33" s="19"/>
      <c r="K33" s="19"/>
      <c r="L33" s="19"/>
      <c r="M33" s="19"/>
      <c r="N33" s="19"/>
      <c r="O33" s="19"/>
      <c r="P33" s="19"/>
      <c r="Q33" s="99">
        <f t="shared" si="0"/>
        <v>0</v>
      </c>
      <c r="R33" s="218">
        <f t="shared" si="1"/>
        <v>0</v>
      </c>
      <c r="S33" s="219">
        <f t="shared" ref="S33" si="8">IF(OR(D33=1,D33=2),(Q33/2+Q34/3),R33/3)</f>
        <v>0</v>
      </c>
      <c r="T33" s="204"/>
      <c r="U33" s="313"/>
      <c r="V33" s="136"/>
      <c r="W33" s="142"/>
    </row>
    <row r="34" spans="1:23" ht="39.950000000000003" customHeight="1" x14ac:dyDescent="0.15">
      <c r="A34" s="136"/>
      <c r="B34" s="352"/>
      <c r="C34" s="310"/>
      <c r="D34" s="353"/>
      <c r="E34" s="130" t="s">
        <v>9</v>
      </c>
      <c r="F34" s="134">
        <f>'複数年度事業記入シート1（2カ年度）'!F34</f>
        <v>0</v>
      </c>
      <c r="G34" s="18"/>
      <c r="H34" s="19"/>
      <c r="I34" s="19"/>
      <c r="J34" s="19"/>
      <c r="K34" s="19"/>
      <c r="L34" s="19"/>
      <c r="M34" s="19"/>
      <c r="N34" s="19"/>
      <c r="O34" s="19"/>
      <c r="P34" s="19"/>
      <c r="Q34" s="99">
        <f t="shared" si="0"/>
        <v>0</v>
      </c>
      <c r="R34" s="218"/>
      <c r="S34" s="312"/>
      <c r="T34" s="221"/>
      <c r="U34" s="314"/>
      <c r="V34" s="136"/>
      <c r="W34" s="142"/>
    </row>
    <row r="35" spans="1:23" ht="39.950000000000003" customHeight="1" x14ac:dyDescent="0.15">
      <c r="A35" s="136"/>
      <c r="B35" s="352">
        <v>9</v>
      </c>
      <c r="C35" s="310">
        <f>'複数年度事業記入シート1（2カ年度）'!C35</f>
        <v>0</v>
      </c>
      <c r="D35" s="353">
        <f>'複数年度事業記入シート1（2カ年度）'!D35</f>
        <v>0</v>
      </c>
      <c r="E35" s="130" t="s">
        <v>12</v>
      </c>
      <c r="F35" s="134">
        <f>'複数年度事業記入シート1（2カ年度）'!F35</f>
        <v>0</v>
      </c>
      <c r="G35" s="18"/>
      <c r="H35" s="19"/>
      <c r="I35" s="19"/>
      <c r="J35" s="19"/>
      <c r="K35" s="19"/>
      <c r="L35" s="19"/>
      <c r="M35" s="19"/>
      <c r="N35" s="19"/>
      <c r="O35" s="19"/>
      <c r="P35" s="19"/>
      <c r="Q35" s="99">
        <f t="shared" si="0"/>
        <v>0</v>
      </c>
      <c r="R35" s="218">
        <f t="shared" si="1"/>
        <v>0</v>
      </c>
      <c r="S35" s="219">
        <f t="shared" ref="S35" si="9">IF(OR(D35=1,D35=2),(Q35/2+Q36/3),R35/3)</f>
        <v>0</v>
      </c>
      <c r="T35" s="204"/>
      <c r="U35" s="313"/>
      <c r="V35" s="136"/>
      <c r="W35" s="142"/>
    </row>
    <row r="36" spans="1:23" ht="39.950000000000003" customHeight="1" x14ac:dyDescent="0.15">
      <c r="A36" s="136"/>
      <c r="B36" s="352"/>
      <c r="C36" s="310"/>
      <c r="D36" s="353"/>
      <c r="E36" s="130" t="s">
        <v>9</v>
      </c>
      <c r="F36" s="134">
        <f>'複数年度事業記入シート1（2カ年度）'!F36</f>
        <v>0</v>
      </c>
      <c r="G36" s="18"/>
      <c r="H36" s="19"/>
      <c r="I36" s="19"/>
      <c r="J36" s="19"/>
      <c r="K36" s="19"/>
      <c r="L36" s="19"/>
      <c r="M36" s="19"/>
      <c r="N36" s="19"/>
      <c r="O36" s="19"/>
      <c r="P36" s="19"/>
      <c r="Q36" s="99">
        <f t="shared" si="0"/>
        <v>0</v>
      </c>
      <c r="R36" s="218"/>
      <c r="S36" s="312"/>
      <c r="T36" s="221"/>
      <c r="U36" s="314"/>
      <c r="V36" s="136"/>
      <c r="W36" s="142"/>
    </row>
    <row r="37" spans="1:23" ht="39.950000000000003" customHeight="1" x14ac:dyDescent="0.15">
      <c r="A37" s="136"/>
      <c r="B37" s="352">
        <v>10</v>
      </c>
      <c r="C37" s="310">
        <f>'複数年度事業記入シート1（2カ年度）'!C37</f>
        <v>0</v>
      </c>
      <c r="D37" s="353">
        <f>'複数年度事業記入シート1（2カ年度）'!D37</f>
        <v>0</v>
      </c>
      <c r="E37" s="130" t="s">
        <v>12</v>
      </c>
      <c r="F37" s="134">
        <f>'複数年度事業記入シート1（2カ年度）'!F37</f>
        <v>0</v>
      </c>
      <c r="G37" s="18"/>
      <c r="H37" s="19"/>
      <c r="I37" s="19"/>
      <c r="J37" s="19"/>
      <c r="K37" s="19"/>
      <c r="L37" s="19"/>
      <c r="M37" s="19"/>
      <c r="N37" s="19"/>
      <c r="O37" s="19"/>
      <c r="P37" s="19"/>
      <c r="Q37" s="99">
        <f t="shared" si="0"/>
        <v>0</v>
      </c>
      <c r="R37" s="218">
        <f t="shared" ref="R37" si="10">Q37+Q38</f>
        <v>0</v>
      </c>
      <c r="S37" s="240">
        <f t="shared" ref="S37" si="11">IF(OR(D37=1,D37=2),(Q37/2+Q38/3),R37/3)</f>
        <v>0</v>
      </c>
      <c r="T37" s="204"/>
      <c r="U37" s="313"/>
      <c r="V37" s="136"/>
      <c r="W37" s="142"/>
    </row>
    <row r="38" spans="1:23" ht="39.950000000000003" customHeight="1" thickBot="1" x14ac:dyDescent="0.2">
      <c r="A38" s="136"/>
      <c r="B38" s="359"/>
      <c r="C38" s="321"/>
      <c r="D38" s="360"/>
      <c r="E38" s="131" t="s">
        <v>9</v>
      </c>
      <c r="F38" s="135">
        <f>'複数年度事業記入シート1（2カ年度）'!F38</f>
        <v>0</v>
      </c>
      <c r="G38" s="20"/>
      <c r="H38" s="21"/>
      <c r="I38" s="21"/>
      <c r="J38" s="21"/>
      <c r="K38" s="21"/>
      <c r="L38" s="21"/>
      <c r="M38" s="21"/>
      <c r="N38" s="21"/>
      <c r="O38" s="21"/>
      <c r="P38" s="21"/>
      <c r="Q38" s="101">
        <f t="shared" si="0"/>
        <v>0</v>
      </c>
      <c r="R38" s="239"/>
      <c r="S38" s="323"/>
      <c r="T38" s="242"/>
      <c r="U38" s="341"/>
      <c r="V38" s="136"/>
      <c r="W38" s="142"/>
    </row>
    <row r="39" spans="1:23" ht="39.950000000000003" customHeight="1" thickTop="1" thickBot="1" x14ac:dyDescent="0.2">
      <c r="A39" s="136"/>
      <c r="B39" s="374" t="s">
        <v>10</v>
      </c>
      <c r="C39" s="375"/>
      <c r="D39" s="375"/>
      <c r="E39" s="375"/>
      <c r="F39" s="375"/>
      <c r="G39" s="102">
        <f t="shared" ref="G39:P39" si="12">SUM(G19:G38)</f>
        <v>0</v>
      </c>
      <c r="H39" s="102">
        <f t="shared" si="12"/>
        <v>0</v>
      </c>
      <c r="I39" s="102">
        <f t="shared" si="12"/>
        <v>0</v>
      </c>
      <c r="J39" s="102">
        <f t="shared" si="12"/>
        <v>0</v>
      </c>
      <c r="K39" s="102">
        <f t="shared" si="12"/>
        <v>0</v>
      </c>
      <c r="L39" s="102">
        <f t="shared" si="12"/>
        <v>0</v>
      </c>
      <c r="M39" s="102">
        <f t="shared" si="12"/>
        <v>0</v>
      </c>
      <c r="N39" s="102">
        <f t="shared" si="12"/>
        <v>0</v>
      </c>
      <c r="O39" s="102">
        <f t="shared" si="12"/>
        <v>0</v>
      </c>
      <c r="P39" s="102">
        <f t="shared" si="12"/>
        <v>0</v>
      </c>
      <c r="Q39" s="102">
        <f>SUM(G39:P39)</f>
        <v>0</v>
      </c>
      <c r="R39" s="103">
        <f>SUM(R19:R38)</f>
        <v>0</v>
      </c>
      <c r="S39" s="103">
        <f>SUM(S19:S38)</f>
        <v>0</v>
      </c>
      <c r="T39" s="237"/>
      <c r="U39" s="326"/>
      <c r="V39" s="136"/>
      <c r="W39" s="142"/>
    </row>
    <row r="40" spans="1:23" ht="39.950000000000003" customHeight="1" thickTop="1" x14ac:dyDescent="0.15">
      <c r="A40" s="136"/>
      <c r="B40" s="362" t="s">
        <v>32</v>
      </c>
      <c r="C40" s="363"/>
      <c r="D40" s="364"/>
      <c r="E40" s="368" t="s">
        <v>78</v>
      </c>
      <c r="F40" s="369"/>
      <c r="G40" s="104">
        <f>IF(OR($D19=1,$D19=2),G19,0)+IF(OR($D21=1,$D21=2),G21,0)+IF(OR($D23=1,$D23=2),G23,0)+IF(OR($D25=1,$D25=2),G25,0)+IF(OR($D27=1,$D27=2),G27,0)+IF(OR($D29=1,$D29=2),G29,0)+IF(OR($D31=1,$D31=2),G31,0)+IF(OR($D33=1,$D33=2),G33,0)+IF(OR($D35=1,$D35=2),G35,0)+IF(OR($D37=1,$D37=2),G37,0)</f>
        <v>0</v>
      </c>
      <c r="H40" s="104">
        <f t="shared" ref="H40:P40" si="13">IF(OR($D19=1,$D19=2),H19,0)+IF(OR($D21=1,$D21=2),H21,0)+IF(OR($D23=1,$D23=2),H23,0)+IF(OR($D25=1,$D25=2),H25,0)+IF(OR($D27=1,$D27=2),H27,0)+IF(OR($D29=1,$D29=2),H29,0)+IF(OR($D31=1,$D31=2),H31,0)+IF(OR($D33=1,$D33=2),H33,0)+IF(OR($D35=1,$D35=2),H35,0)+IF(OR($D37=1,$D37=2),H37,0)</f>
        <v>0</v>
      </c>
      <c r="I40" s="104">
        <f t="shared" si="13"/>
        <v>0</v>
      </c>
      <c r="J40" s="104">
        <f t="shared" si="13"/>
        <v>0</v>
      </c>
      <c r="K40" s="104">
        <f t="shared" si="13"/>
        <v>0</v>
      </c>
      <c r="L40" s="104">
        <f t="shared" si="13"/>
        <v>0</v>
      </c>
      <c r="M40" s="104">
        <f t="shared" si="13"/>
        <v>0</v>
      </c>
      <c r="N40" s="104">
        <f t="shared" si="13"/>
        <v>0</v>
      </c>
      <c r="O40" s="104">
        <f t="shared" si="13"/>
        <v>0</v>
      </c>
      <c r="P40" s="104">
        <f t="shared" si="13"/>
        <v>0</v>
      </c>
      <c r="Q40" s="105">
        <f>SUM(G40:P40)</f>
        <v>0</v>
      </c>
      <c r="R40" s="370" t="s">
        <v>75</v>
      </c>
      <c r="S40" s="233">
        <f>ROUNDDOWN(S39,-3)</f>
        <v>0</v>
      </c>
      <c r="T40" s="27"/>
      <c r="U40" s="165"/>
      <c r="V40" s="136"/>
      <c r="W40" s="142"/>
    </row>
    <row r="41" spans="1:23" ht="39.950000000000003" customHeight="1" thickBot="1" x14ac:dyDescent="0.2">
      <c r="A41" s="136"/>
      <c r="B41" s="365"/>
      <c r="C41" s="366"/>
      <c r="D41" s="367"/>
      <c r="E41" s="372" t="s">
        <v>57</v>
      </c>
      <c r="F41" s="373"/>
      <c r="G41" s="106">
        <f>G39-G40</f>
        <v>0</v>
      </c>
      <c r="H41" s="106">
        <f t="shared" ref="H41:P41" si="14">H39-H40</f>
        <v>0</v>
      </c>
      <c r="I41" s="106">
        <f t="shared" si="14"/>
        <v>0</v>
      </c>
      <c r="J41" s="106">
        <f t="shared" si="14"/>
        <v>0</v>
      </c>
      <c r="K41" s="106">
        <f t="shared" si="14"/>
        <v>0</v>
      </c>
      <c r="L41" s="106">
        <f t="shared" si="14"/>
        <v>0</v>
      </c>
      <c r="M41" s="106">
        <f t="shared" si="14"/>
        <v>0</v>
      </c>
      <c r="N41" s="106">
        <f t="shared" si="14"/>
        <v>0</v>
      </c>
      <c r="O41" s="106">
        <f t="shared" si="14"/>
        <v>0</v>
      </c>
      <c r="P41" s="106">
        <f t="shared" si="14"/>
        <v>0</v>
      </c>
      <c r="Q41" s="107">
        <f>SUM(G41:P41)</f>
        <v>0</v>
      </c>
      <c r="R41" s="371"/>
      <c r="S41" s="293"/>
      <c r="T41" s="28"/>
      <c r="U41" s="166"/>
      <c r="V41" s="136"/>
      <c r="W41" s="142"/>
    </row>
    <row r="42" spans="1:23" ht="39.950000000000003" customHeight="1" thickTop="1" x14ac:dyDescent="0.15">
      <c r="A42" s="167"/>
      <c r="B42" s="159"/>
      <c r="C42" s="117"/>
      <c r="D42" s="117"/>
      <c r="E42" s="118"/>
      <c r="F42" s="118"/>
      <c r="G42" s="119"/>
      <c r="H42" s="119"/>
      <c r="I42" s="119"/>
      <c r="J42" s="119"/>
      <c r="K42" s="119"/>
      <c r="L42" s="119"/>
      <c r="M42" s="119"/>
      <c r="N42" s="119"/>
      <c r="O42" s="119"/>
      <c r="P42" s="119"/>
      <c r="Q42" s="119"/>
      <c r="R42" s="287" t="s">
        <v>81</v>
      </c>
      <c r="S42" s="288"/>
      <c r="T42" s="288"/>
      <c r="U42" s="288"/>
      <c r="V42" s="136"/>
      <c r="W42" s="142"/>
    </row>
    <row r="43" spans="1:23" ht="39.950000000000003" customHeight="1" x14ac:dyDescent="0.15">
      <c r="A43" s="167"/>
      <c r="B43" s="159"/>
      <c r="C43" s="117"/>
      <c r="D43" s="117"/>
      <c r="E43" s="118"/>
      <c r="F43" s="118"/>
      <c r="G43" s="119"/>
      <c r="H43" s="119"/>
      <c r="I43" s="119"/>
      <c r="J43" s="119"/>
      <c r="K43" s="119"/>
      <c r="L43" s="119"/>
      <c r="M43" s="119"/>
      <c r="N43" s="119"/>
      <c r="O43" s="119"/>
      <c r="P43" s="119"/>
      <c r="Q43" s="119"/>
      <c r="R43" s="288"/>
      <c r="S43" s="288"/>
      <c r="T43" s="288"/>
      <c r="U43" s="288"/>
      <c r="V43" s="136"/>
      <c r="W43" s="142"/>
    </row>
    <row r="44" spans="1:23" ht="39.950000000000003" customHeight="1" x14ac:dyDescent="0.15">
      <c r="A44" s="167"/>
      <c r="B44" s="159"/>
      <c r="C44" s="117"/>
      <c r="D44" s="117"/>
      <c r="E44" s="118"/>
      <c r="F44" s="118"/>
      <c r="G44" s="119"/>
      <c r="H44" s="119"/>
      <c r="I44" s="119"/>
      <c r="J44" s="119"/>
      <c r="K44" s="119"/>
      <c r="L44" s="119"/>
      <c r="M44" s="119"/>
      <c r="N44" s="119"/>
      <c r="O44" s="119"/>
      <c r="P44" s="119"/>
      <c r="Q44" s="119"/>
      <c r="R44" s="289"/>
      <c r="S44" s="289"/>
      <c r="T44" s="289"/>
      <c r="U44" s="289"/>
      <c r="V44" s="136"/>
      <c r="W44" s="142"/>
    </row>
    <row r="45" spans="1:23" x14ac:dyDescent="0.15">
      <c r="A45" s="136"/>
      <c r="B45" s="136"/>
      <c r="C45" s="136"/>
      <c r="D45" s="160"/>
      <c r="E45" s="139"/>
      <c r="F45" s="140"/>
      <c r="G45" s="141"/>
      <c r="H45" s="141"/>
      <c r="I45" s="141"/>
      <c r="J45" s="141"/>
      <c r="K45" s="141"/>
      <c r="L45" s="141"/>
      <c r="M45" s="141"/>
      <c r="N45" s="141"/>
      <c r="O45" s="141"/>
      <c r="P45" s="141"/>
      <c r="Q45" s="141"/>
      <c r="R45" s="132"/>
      <c r="S45" s="168"/>
      <c r="T45" s="168"/>
      <c r="U45" s="168"/>
      <c r="V45" s="136"/>
      <c r="W45" s="142"/>
    </row>
    <row r="46" spans="1:23" x14ac:dyDescent="0.15">
      <c r="R46" s="169"/>
      <c r="S46" s="169"/>
      <c r="T46" s="169"/>
      <c r="U46" s="169"/>
    </row>
    <row r="47" spans="1:23" x14ac:dyDescent="0.15">
      <c r="R47" s="169"/>
      <c r="S47" s="169"/>
      <c r="T47" s="169"/>
      <c r="U47" s="169"/>
    </row>
  </sheetData>
  <sheetProtection algorithmName="SHA-512" hashValue="mrzSh3p4jchOy9dwLG+Eu9UhjAkZc54kwhakrztk2/huADIWZJxwWTTJ7boNS2UCI2KB7tgwnRMUubAfwNgE3A==" saltValue="rmM6XmOFg4UW0238Ba9tYw==" spinCount="100000" sheet="1" objects="1" scenarios="1" formatCells="0"/>
  <mergeCells count="91">
    <mergeCell ref="T1:U1"/>
    <mergeCell ref="R42:U44"/>
    <mergeCell ref="T39:U39"/>
    <mergeCell ref="B40:D41"/>
    <mergeCell ref="E40:F40"/>
    <mergeCell ref="R40:R41"/>
    <mergeCell ref="S40:S41"/>
    <mergeCell ref="E41:F41"/>
    <mergeCell ref="B39:F39"/>
    <mergeCell ref="T37:U37"/>
    <mergeCell ref="T38:U38"/>
    <mergeCell ref="B35:B36"/>
    <mergeCell ref="C35:C36"/>
    <mergeCell ref="D35:D36"/>
    <mergeCell ref="R35:R36"/>
    <mergeCell ref="S35:S36"/>
    <mergeCell ref="T35:U35"/>
    <mergeCell ref="T36:U36"/>
    <mergeCell ref="B37:B38"/>
    <mergeCell ref="C37:C38"/>
    <mergeCell ref="D37:D38"/>
    <mergeCell ref="R37:R38"/>
    <mergeCell ref="S37:S38"/>
    <mergeCell ref="T33:U33"/>
    <mergeCell ref="T34:U34"/>
    <mergeCell ref="B31:B32"/>
    <mergeCell ref="C31:C32"/>
    <mergeCell ref="D31:D32"/>
    <mergeCell ref="R31:R32"/>
    <mergeCell ref="S31:S32"/>
    <mergeCell ref="T31:U31"/>
    <mergeCell ref="T32:U32"/>
    <mergeCell ref="B33:B34"/>
    <mergeCell ref="C33:C34"/>
    <mergeCell ref="D33:D34"/>
    <mergeCell ref="R33:R34"/>
    <mergeCell ref="S33:S34"/>
    <mergeCell ref="T29:U29"/>
    <mergeCell ref="T30:U30"/>
    <mergeCell ref="B27:B28"/>
    <mergeCell ref="C27:C28"/>
    <mergeCell ref="D27:D28"/>
    <mergeCell ref="R27:R28"/>
    <mergeCell ref="S27:S28"/>
    <mergeCell ref="T27:U27"/>
    <mergeCell ref="T28:U28"/>
    <mergeCell ref="B29:B30"/>
    <mergeCell ref="C29:C30"/>
    <mergeCell ref="D29:D30"/>
    <mergeCell ref="R29:R30"/>
    <mergeCell ref="S29:S30"/>
    <mergeCell ref="T25:U25"/>
    <mergeCell ref="T26:U26"/>
    <mergeCell ref="B23:B24"/>
    <mergeCell ref="C23:C24"/>
    <mergeCell ref="D23:D24"/>
    <mergeCell ref="R23:R24"/>
    <mergeCell ref="S23:S24"/>
    <mergeCell ref="T23:U23"/>
    <mergeCell ref="T24:U24"/>
    <mergeCell ref="B25:B26"/>
    <mergeCell ref="C25:C26"/>
    <mergeCell ref="D25:D26"/>
    <mergeCell ref="R25:R26"/>
    <mergeCell ref="S25:S26"/>
    <mergeCell ref="B21:B22"/>
    <mergeCell ref="C21:C22"/>
    <mergeCell ref="D21:D22"/>
    <mergeCell ref="R21:R22"/>
    <mergeCell ref="S21:S22"/>
    <mergeCell ref="T21:U21"/>
    <mergeCell ref="T22:U22"/>
    <mergeCell ref="R17:R18"/>
    <mergeCell ref="S17:S18"/>
    <mergeCell ref="T17:U18"/>
    <mergeCell ref="T19:U19"/>
    <mergeCell ref="T20:U20"/>
    <mergeCell ref="B19:B20"/>
    <mergeCell ref="C19:C20"/>
    <mergeCell ref="D19:D20"/>
    <mergeCell ref="R19:R20"/>
    <mergeCell ref="S19:S20"/>
    <mergeCell ref="K3:M4"/>
    <mergeCell ref="O3:Q4"/>
    <mergeCell ref="B17:B18"/>
    <mergeCell ref="C17:C18"/>
    <mergeCell ref="D17:D18"/>
    <mergeCell ref="E17:E18"/>
    <mergeCell ref="F17:F18"/>
    <mergeCell ref="G17:P17"/>
    <mergeCell ref="Q17:Q18"/>
  </mergeCells>
  <phoneticPr fontId="2"/>
  <printOptions verticalCentered="1"/>
  <pageMargins left="0.70866141732283472" right="0.70866141732283472" top="0.55118110236220474" bottom="0.55118110236220474" header="0.31496062992125984" footer="0.31496062992125984"/>
  <pageSetup paperSize="9" scale="42" orientation="landscape" r:id="rId1"/>
  <headerFooter>
    <oddFooter>&amp;L&amp;14as2020e7_f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単年度事業記入シート</vt:lpstr>
      <vt:lpstr>複数年度事業記入シート1（2カ年度）</vt:lpstr>
      <vt:lpstr>複数年度事業記入シート2（2019年度）</vt:lpstr>
      <vt:lpstr>複数年度事業記入シート3（2020年度）</vt:lpstr>
      <vt:lpstr>単年度事業記入シート!Print_Area</vt:lpstr>
      <vt:lpstr>'複数年度事業記入シート1（2カ年度）'!Print_Area</vt:lpstr>
      <vt:lpstr>'複数年度事業記入シート2（2019年度）'!Print_Area</vt:lpstr>
      <vt:lpstr>'複数年度事業記入シート3（2020年度）'!Print_Area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dc:creator>
  <cp:lastModifiedBy> </cp:lastModifiedBy>
  <cp:lastPrinted>2020-06-03T07:49:12Z</cp:lastPrinted>
  <dcterms:created xsi:type="dcterms:W3CDTF">2017-04-21T00:14:38Z</dcterms:created>
  <dcterms:modified xsi:type="dcterms:W3CDTF">2020-06-09T06:08:27Z</dcterms:modified>
</cp:coreProperties>
</file>